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Senegal DHS 2015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K125" i="2" l="1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L109" i="4" l="1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<sst xmlns="http://schemas.openxmlformats.org/spreadsheetml/2006/main" count="808" uniqueCount="189">
  <si>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</si>
  <si>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</si>
  <si>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</si>
  <si>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</si>
  <si>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</si>
  <si>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</si>
  <si>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</si>
  <si>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</si>
  <si>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</si>
  <si>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</si>
  <si>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</si>
  <si>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</si>
  <si>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</si>
  <si>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</si>
  <si>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</si>
  <si>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</si>
  <si>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</si>
  <si>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</si>
  <si>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</si>
  <si>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</si>
  <si>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</si>
  <si>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</si>
  <si>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</si>
  <si>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</si>
  <si>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</si>
  <si>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</si>
  <si>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</si>
  <si>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</si>
  <si>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</si>
  <si>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</si>
  <si>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</si>
  <si>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</si>
  <si>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</si>
  <si>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</si>
  <si>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</si>
  <si>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</si>
  <si>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</si>
  <si>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</si>
  <si>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</si>
  <si>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</si>
  <si>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</si>
  <si>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</si>
  <si>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</si>
  <si>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</si>
  <si>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</si>
  <si>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</si>
  <si>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</si>
  <si>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</si>
  <si>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 xml:space="preserve">a. Multiple modes exist. The smallest value is shown
</t>
  </si>
  <si>
    <r>
      <t>.80955</t>
    </r>
    <r>
      <rPr>
        <vertAlign val="superscript"/>
        <sz val="9"/>
        <color indexed="8"/>
        <rFont val="Arial"/>
      </rPr>
      <t>a</t>
    </r>
  </si>
  <si>
    <t>(Constant)</t>
  </si>
  <si>
    <t>rurscore Rural wealth score</t>
  </si>
  <si>
    <t xml:space="preserve">a. Dependent Variable: comscore Common wealth score
</t>
  </si>
  <si>
    <t xml:space="preserve">Combined Score= -.466 + .751 * Rural Score </t>
  </si>
  <si>
    <t>urbscore Urban wealth score</t>
  </si>
  <si>
    <t>Combined Score= .733 + .840 * Urban Score</t>
  </si>
  <si>
    <t xml:space="preserve"> </t>
  </si>
  <si>
    <t>QH102_11 Source of drinking water: Eau du robinet dans le logement</t>
  </si>
  <si>
    <t>QH102_12 Source of drinking water: Eau du robinet dans la cour/concession</t>
  </si>
  <si>
    <t>QH102_13 Source of drinking water: Eau du robinet public/borne fontaine</t>
  </si>
  <si>
    <t>QH102_21 Source of drinking water: Puits à pompe ou forage</t>
  </si>
  <si>
    <t>QH102_31 Source of drinking water: Puits protégés</t>
  </si>
  <si>
    <t>QH102_32 Source of drinking water: Puits non protégés</t>
  </si>
  <si>
    <t>QH102_41 Source of drinking water: Source protégée</t>
  </si>
  <si>
    <t>QH102_42 Source of drinking water: Source non protégée</t>
  </si>
  <si>
    <t>QH102_61 Source of drinking water: Camion citerne</t>
  </si>
  <si>
    <t>QH102_71 Source of drinking water: Charette avec petite citerne/tonneau</t>
  </si>
  <si>
    <t>QH102_81 Source of drinking water: Eau de surface (rivière/barrages/lacs/mares/fleuves)</t>
  </si>
  <si>
    <t>QH102_91 Source of drinking water: Eau en bouteille/ sachet industrialisé</t>
  </si>
  <si>
    <t>QH102_96 Source of drinking water: Autre</t>
  </si>
  <si>
    <t>QH107_12 Type of toilet facility: Chasse d'eau - à une fosse septique</t>
  </si>
  <si>
    <t>QH107_21 Type of toilet facility: Fosses/latrines - ventilées ameliorées (VIP)</t>
  </si>
  <si>
    <t>QH107_22 Type of toilet facility: Latrines à chasse manuelle</t>
  </si>
  <si>
    <t>QH107_23 Type of toilet facility: Toilette avec fosse sans chasse</t>
  </si>
  <si>
    <t>QH107_24 Type of toilet facility: Latrines traditionnelles</t>
  </si>
  <si>
    <t>QH107_31 Type of toilet facility: Pas de toilette/nature</t>
  </si>
  <si>
    <t>QH107_12_sh Type of toilet facility: Chasse d'eau - à une fosse septique - shared</t>
  </si>
  <si>
    <t>QH107_21_sh Type of toilet facility: Fosses/latrines - ventilées ameliorées (VIP) - shared</t>
  </si>
  <si>
    <t>QH107_22_sh Type of toilet facility: Latrines à chasse manuelle - shared</t>
  </si>
  <si>
    <t>QH107_23_sh Type of toilet facility: Toilette avec fosse sans chasse - shared</t>
  </si>
  <si>
    <t>QH107_24_sh Type of toilet facility: Latrines traditionnelles - shared</t>
  </si>
  <si>
    <t>QH107_96_sh Type of toilet facility: Autre - shared</t>
  </si>
  <si>
    <t>QH110A Electricity</t>
  </si>
  <si>
    <t>QH110B Radio</t>
  </si>
  <si>
    <t>QH110C Television</t>
  </si>
  <si>
    <t>QH110D Antenne TV5</t>
  </si>
  <si>
    <t>QH110E Canal</t>
  </si>
  <si>
    <t>QH110F Telephone (non-mobile)</t>
  </si>
  <si>
    <t>QH110G Mobile telephone</t>
  </si>
  <si>
    <t>QH110H Machine à laver</t>
  </si>
  <si>
    <t>QH110I Refrigerator</t>
  </si>
  <si>
    <t>QH110J Réchaud/cuisinière</t>
  </si>
  <si>
    <t>QH110K Foyer amélioré</t>
  </si>
  <si>
    <t>QH110L Vidéo/CD/DVD</t>
  </si>
  <si>
    <t>QH110M Climatiseur</t>
  </si>
  <si>
    <t>QH110N Ordinateur</t>
  </si>
  <si>
    <t>QH110O Internet</t>
  </si>
  <si>
    <t>QH111_1 Type of cooking fuel: Electricité</t>
  </si>
  <si>
    <t>QH111_2 Type of cooking fuel: Gaz en bouteille</t>
  </si>
  <si>
    <t>QH111_3 Type of cooking fuel: Charbon de bois</t>
  </si>
  <si>
    <t>QH111_4 Type of cooking fuel: Bois à brûler, paille</t>
  </si>
  <si>
    <t>QH111_5 Type of cooking fuel: Bouse</t>
  </si>
  <si>
    <t>QH111_6 Type of cooking fuel: Autre</t>
  </si>
  <si>
    <t>QH111A_1 Principale source d'éclairage: Electricité (SENELEC)</t>
  </si>
  <si>
    <t>QH111A_2 Principale source d'éclairage: Groupe électrogène</t>
  </si>
  <si>
    <t>QH111A_3 Principale source d'éclairage: Solaire</t>
  </si>
  <si>
    <t>QH111A_4 Principale source d'éclairage: Lampe torche</t>
  </si>
  <si>
    <t>QH111A_5 Principale source d'éclairage: Lampe à gaz</t>
  </si>
  <si>
    <t>QH111A_6 Principale source d'éclairage: Lampe tempete</t>
  </si>
  <si>
    <t>QH111A_7 Principale source d'éclairage: Lampe à pétrole artisanale</t>
  </si>
  <si>
    <t>QH111A_8 Principale source d'éclairage: Bougie</t>
  </si>
  <si>
    <t>QH111A_9 Principale source d'éclairage: Bois</t>
  </si>
  <si>
    <t>QH111A_96 Principale source d'éclairage: Autre</t>
  </si>
  <si>
    <t>QH114_11 Main material of floor: Terre/sable</t>
  </si>
  <si>
    <t>QH114_12 Main material of floor: Bouse</t>
  </si>
  <si>
    <t>QH114_22 Main material of floor: Palmes/bambous</t>
  </si>
  <si>
    <t>QH114_31 Main material of floor: Parquet ou bois ciré</t>
  </si>
  <si>
    <t>QH114_32 Main material of floor: Bandes de Vinyle/asphalte</t>
  </si>
  <si>
    <t>QH114_33 Main material of floor: Carrelage</t>
  </si>
  <si>
    <t>QH114_34 Main material of floor: Ciment</t>
  </si>
  <si>
    <t>QH114_35 Main material of floor: Moquette</t>
  </si>
  <si>
    <t>QH115_11 Main roof material: Pas de toit</t>
  </si>
  <si>
    <t>QH115_12 Main roof material: Chaume/Palme/Feuilles</t>
  </si>
  <si>
    <t>QH115_13 Main roof material: Mottes de terre</t>
  </si>
  <si>
    <t>QH115_21 Main roof material: Nattes</t>
  </si>
  <si>
    <t>QH115_22 Main roof material: Palmes/Bambou</t>
  </si>
  <si>
    <t>QH115_23 Main roof material: Planches en bois</t>
  </si>
  <si>
    <t>QH115_24 Main roof material: Carton</t>
  </si>
  <si>
    <t>QH115_31 Main roof material: Tôle</t>
  </si>
  <si>
    <t>QH115_32 Main roof material: Bois</t>
  </si>
  <si>
    <t>QH115_33 Main roof material: Zinc/fibre de ciment</t>
  </si>
  <si>
    <t>QH115_34 Main roof material: Tuilles</t>
  </si>
  <si>
    <t>QH115_35 Main roof material: Ciment</t>
  </si>
  <si>
    <t>QH115_96 Main roof material: Autres</t>
  </si>
  <si>
    <t>QH116_11 Main wall material: Pas de mur</t>
  </si>
  <si>
    <t>QH116_12 Main wall material: Bambou/Cane/Palme/Tronc</t>
  </si>
  <si>
    <t>QH116_13 Main wall material: Terre</t>
  </si>
  <si>
    <t>QH116_21 Main wall material: Bambou avec boue</t>
  </si>
  <si>
    <t>QH116_22 Main wall material: Pierres avec boue</t>
  </si>
  <si>
    <t>QH116_26 Main wall material: Bois de récuperation</t>
  </si>
  <si>
    <t>QH116_31 Main wall material: Ciment</t>
  </si>
  <si>
    <t>QH116_32 Main wall material: Pierres avec chaux/ciment</t>
  </si>
  <si>
    <t>QH116_33 Main wall material: Briques</t>
  </si>
  <si>
    <t>QH116_34 Main wall material: Blocs de ciment</t>
  </si>
  <si>
    <t>QH116_96 Main wall material: Autres</t>
  </si>
  <si>
    <t>QH118A Bicycle</t>
  </si>
  <si>
    <t>QH118B Motorcycle or Scooter</t>
  </si>
  <si>
    <t>QH118C Voiture personnelle</t>
  </si>
  <si>
    <t>QH118D Car or Truck</t>
  </si>
  <si>
    <t>QH118E Animal-drawn cart</t>
  </si>
  <si>
    <t>QH118F Charrue</t>
  </si>
  <si>
    <t>QH118G Pirogue/Filet</t>
  </si>
  <si>
    <t>QH123 Bank account</t>
  </si>
  <si>
    <t>DOMESTIC Domestic staff</t>
  </si>
  <si>
    <t>HOUSE Owns a house</t>
  </si>
  <si>
    <t>LAND Owns land</t>
  </si>
  <si>
    <t>memsleep Number of members per sleeping room</t>
  </si>
  <si>
    <t>landarea</t>
  </si>
  <si>
    <t>QH122A_0 Cows / bulls: None</t>
  </si>
  <si>
    <t>QH122A_1 Cows / bulls: 1-4</t>
  </si>
  <si>
    <t>QH122A_2 Cows / bulls: 5-9</t>
  </si>
  <si>
    <t>QH122A_3 Cows / bulls: 10+</t>
  </si>
  <si>
    <t>QH122B_1 Chameaux: 1-98</t>
  </si>
  <si>
    <t>QH122C_0 Horses / donkeys / mules: None</t>
  </si>
  <si>
    <t>QH122C_1 Horses / donkeys / mules: 1-4</t>
  </si>
  <si>
    <t>QH122C_2 Horses / donkeys / mules: 5-9</t>
  </si>
  <si>
    <t>QH122C_3 Horses / donkeys / mules: 10+</t>
  </si>
  <si>
    <t>QH122D_0 Goats: None</t>
  </si>
  <si>
    <t>QH122D_1 Goats: 1-4</t>
  </si>
  <si>
    <t>QH122D_2 Goats: 5-9</t>
  </si>
  <si>
    <t>QH122D_3 Goats: 10+</t>
  </si>
  <si>
    <t>QH122E_0 Sheep: None</t>
  </si>
  <si>
    <t>QH122E_1 Sheep: 1-4</t>
  </si>
  <si>
    <t>QH122E_2 Sheep: 5-9</t>
  </si>
  <si>
    <t>QH122E_3 Sheep: 10+</t>
  </si>
  <si>
    <t>QH122F_0 Porcs: None</t>
  </si>
  <si>
    <t>QH122F_1 Porcs: 1-4</t>
  </si>
  <si>
    <t>QH122F_2 Porcs: 5-9</t>
  </si>
  <si>
    <t>QH122F_3 Porcs: 10+</t>
  </si>
  <si>
    <t>QH122G_0 Chickens: None</t>
  </si>
  <si>
    <t>QH122G_1 Chickens: 1-9</t>
  </si>
  <si>
    <t>QH122G_2 Chickens: 10-29</t>
  </si>
  <si>
    <t>QH122G_3 Chickens: 30+</t>
  </si>
  <si>
    <t xml:space="preserve">a. For each variable, missing values are replaced with the variable mean.
</t>
  </si>
  <si>
    <t>QH107_11 Type of toilet facility: Chasse d'eau - à un système d'égout</t>
  </si>
  <si>
    <t>QH107_96 Type of toilet facility: Autre</t>
  </si>
  <si>
    <t>QH107_11_sh Type of toilet facility: Chasse d'eau - à un système d'égout - shared</t>
  </si>
  <si>
    <t>QH115_36 Main roof material: Shingles</t>
  </si>
  <si>
    <t>QH116_35 Main wall material: Adobe recouvert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</si>
</sst>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50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right" vertical="top"/>
    </xf>
    <xf numFmtId="165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5" fillId="0" borderId="16" xfId="2" applyFont="1" applyBorder="1" applyAlignment="1">
      <alignment horizontal="center" wrapText="1"/>
    </xf>
    <xf numFmtId="0" fontId="5" fillId="0" borderId="19" xfId="2" applyFont="1" applyBorder="1" applyAlignment="1">
      <alignment horizontal="center" wrapText="1"/>
    </xf>
    <xf numFmtId="0" fontId="5" fillId="0" borderId="20" xfId="2" applyFont="1" applyBorder="1" applyAlignment="1">
      <alignment horizontal="center" wrapText="1"/>
    </xf>
    <xf numFmtId="165" fontId="5" fillId="0" borderId="24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0" fontId="4" fillId="0" borderId="25" xfId="2" applyBorder="1" applyAlignment="1">
      <alignment horizontal="center" vertical="center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165" fontId="5" fillId="0" borderId="2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65" fontId="5" fillId="0" borderId="26" xfId="2" applyNumberFormat="1" applyFont="1" applyBorder="1" applyAlignment="1">
      <alignment horizontal="right" vertical="center"/>
    </xf>
    <xf numFmtId="165" fontId="5" fillId="0" borderId="27" xfId="2" applyNumberFormat="1" applyFont="1" applyBorder="1" applyAlignment="1">
      <alignment horizontal="right" vertical="center"/>
    </xf>
    <xf numFmtId="165" fontId="5" fillId="0" borderId="21" xfId="2" applyNumberFormat="1" applyFont="1" applyBorder="1" applyAlignment="1">
      <alignment horizontal="right" vertical="center"/>
    </xf>
    <xf numFmtId="165" fontId="5" fillId="0" borderId="22" xfId="2" applyNumberFormat="1" applyFont="1" applyBorder="1" applyAlignment="1">
      <alignment horizontal="right" vertical="center"/>
    </xf>
    <xf numFmtId="0" fontId="5" fillId="0" borderId="28" xfId="3" applyFont="1" applyBorder="1" applyAlignment="1">
      <alignment horizontal="center" wrapText="1"/>
    </xf>
    <xf numFmtId="0" fontId="5" fillId="0" borderId="17" xfId="3" applyFont="1" applyBorder="1" applyAlignment="1">
      <alignment horizontal="center" wrapText="1"/>
    </xf>
    <xf numFmtId="0" fontId="5" fillId="0" borderId="18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164" fontId="5" fillId="0" borderId="24" xfId="3" applyNumberFormat="1" applyFont="1" applyBorder="1" applyAlignment="1">
      <alignment horizontal="right" vertical="top"/>
    </xf>
    <xf numFmtId="165" fontId="5" fillId="0" borderId="25" xfId="3" applyNumberFormat="1" applyFont="1" applyBorder="1" applyAlignment="1">
      <alignment horizontal="right" vertical="top"/>
    </xf>
    <xf numFmtId="166" fontId="5" fillId="0" borderId="25" xfId="3" applyNumberFormat="1" applyFont="1" applyBorder="1" applyAlignment="1">
      <alignment horizontal="right" vertical="top"/>
    </xf>
    <xf numFmtId="166" fontId="5" fillId="0" borderId="26" xfId="3" applyNumberFormat="1" applyFont="1" applyBorder="1" applyAlignment="1">
      <alignment horizontal="right" vertical="top"/>
    </xf>
    <xf numFmtId="0" fontId="5" fillId="0" borderId="9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12" xfId="3" applyFont="1" applyBorder="1" applyAlignment="1">
      <alignment horizontal="left" vertical="top" wrapText="1"/>
    </xf>
    <xf numFmtId="167" fontId="5" fillId="0" borderId="27" xfId="3" applyNumberFormat="1" applyFont="1" applyBorder="1" applyAlignment="1">
      <alignment horizontal="right" vertical="top"/>
    </xf>
    <xf numFmtId="168" fontId="5" fillId="0" borderId="21" xfId="3" applyNumberFormat="1" applyFont="1" applyBorder="1" applyAlignment="1">
      <alignment horizontal="right" vertical="top"/>
    </xf>
    <xf numFmtId="166" fontId="5" fillId="0" borderId="21" xfId="3" applyNumberFormat="1" applyFont="1" applyBorder="1" applyAlignment="1">
      <alignment horizontal="right" vertical="top"/>
    </xf>
    <xf numFmtId="166" fontId="5" fillId="0" borderId="22" xfId="3" applyNumberFormat="1" applyFont="1" applyBorder="1" applyAlignment="1">
      <alignment horizontal="right" vertical="top"/>
    </xf>
    <xf numFmtId="0" fontId="4" fillId="0" borderId="0" xfId="3"/>
    <xf numFmtId="0" fontId="4" fillId="0" borderId="13" xfId="3" applyBorder="1" applyAlignment="1">
      <alignment horizontal="center" vertical="center" wrapText="1"/>
    </xf>
    <xf numFmtId="0" fontId="5" fillId="0" borderId="6" xfId="3" applyFont="1" applyBorder="1" applyAlignment="1">
      <alignment horizontal="center" wrapText="1"/>
    </xf>
    <xf numFmtId="0" fontId="5" fillId="0" borderId="31" xfId="3" applyFont="1" applyBorder="1" applyAlignment="1">
      <alignment horizontal="center" wrapText="1"/>
    </xf>
    <xf numFmtId="165" fontId="5" fillId="0" borderId="6" xfId="3" applyNumberFormat="1" applyFont="1" applyBorder="1" applyAlignment="1">
      <alignment horizontal="right" vertical="center"/>
    </xf>
    <xf numFmtId="165" fontId="5" fillId="0" borderId="9" xfId="3" applyNumberFormat="1" applyFont="1" applyBorder="1" applyAlignment="1">
      <alignment horizontal="right" vertical="center"/>
    </xf>
    <xf numFmtId="165" fontId="5" fillId="0" borderId="12" xfId="3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/>
    </xf>
    <xf numFmtId="0" fontId="5" fillId="0" borderId="0" xfId="3" applyFont="1" applyBorder="1" applyAlignment="1">
      <alignment horizontal="lef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top" wrapText="1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/>
    </xf>
    <xf numFmtId="0" fontId="4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wrapText="1"/>
    </xf>
    <xf numFmtId="0" fontId="4" fillId="0" borderId="21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wrapText="1"/>
    </xf>
    <xf numFmtId="0" fontId="4" fillId="0" borderId="22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28" xfId="4" applyFont="1" applyBorder="1" applyAlignment="1">
      <alignment horizontal="center" wrapText="1"/>
    </xf>
    <xf numFmtId="0" fontId="5" fillId="0" borderId="17" xfId="4" applyFont="1" applyBorder="1" applyAlignment="1">
      <alignment horizontal="center" wrapText="1"/>
    </xf>
    <xf numFmtId="0" fontId="5" fillId="0" borderId="18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164" fontId="5" fillId="0" borderId="24" xfId="4" applyNumberFormat="1" applyFont="1" applyBorder="1" applyAlignment="1">
      <alignment horizontal="right" vertical="top"/>
    </xf>
    <xf numFmtId="165" fontId="5" fillId="0" borderId="25" xfId="4" applyNumberFormat="1" applyFont="1" applyBorder="1" applyAlignment="1">
      <alignment horizontal="right" vertical="top"/>
    </xf>
    <xf numFmtId="166" fontId="5" fillId="0" borderId="25" xfId="4" applyNumberFormat="1" applyFont="1" applyBorder="1" applyAlignment="1">
      <alignment horizontal="right" vertical="top"/>
    </xf>
    <xf numFmtId="166" fontId="5" fillId="0" borderId="26" xfId="4" applyNumberFormat="1" applyFont="1" applyBorder="1" applyAlignment="1">
      <alignment horizontal="right" vertical="top"/>
    </xf>
    <xf numFmtId="0" fontId="5" fillId="0" borderId="9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67" fontId="5" fillId="0" borderId="29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12" xfId="4" applyFont="1" applyBorder="1" applyAlignment="1">
      <alignment horizontal="left" vertical="top" wrapText="1"/>
    </xf>
    <xf numFmtId="167" fontId="5" fillId="0" borderId="27" xfId="4" applyNumberFormat="1" applyFont="1" applyBorder="1" applyAlignment="1">
      <alignment horizontal="right" vertical="top"/>
    </xf>
    <xf numFmtId="168" fontId="5" fillId="0" borderId="21" xfId="4" applyNumberFormat="1" applyFont="1" applyBorder="1" applyAlignment="1">
      <alignment horizontal="right" vertical="top"/>
    </xf>
    <xf numFmtId="166" fontId="5" fillId="0" borderId="21" xfId="4" applyNumberFormat="1" applyFont="1" applyBorder="1" applyAlignment="1">
      <alignment horizontal="right" vertical="top"/>
    </xf>
    <xf numFmtId="166" fontId="5" fillId="0" borderId="22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1" xfId="4" applyFont="1" applyBorder="1" applyAlignment="1">
      <alignment horizontal="center" wrapText="1"/>
    </xf>
    <xf numFmtId="165" fontId="5" fillId="0" borderId="6" xfId="4" applyNumberFormat="1" applyFont="1" applyBorder="1" applyAlignment="1">
      <alignment horizontal="right" vertical="center"/>
    </xf>
    <xf numFmtId="165" fontId="5" fillId="0" borderId="9" xfId="4" applyNumberFormat="1" applyFont="1" applyBorder="1" applyAlignment="1">
      <alignment horizontal="right" vertical="center"/>
    </xf>
    <xf numFmtId="165" fontId="5" fillId="0" borderId="12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28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164" fontId="5" fillId="0" borderId="24" xfId="1" applyNumberFormat="1" applyFont="1" applyBorder="1" applyAlignment="1">
      <alignment horizontal="right" vertical="center"/>
    </xf>
    <xf numFmtId="165" fontId="5" fillId="0" borderId="25" xfId="1" applyNumberFormat="1" applyFont="1" applyBorder="1" applyAlignment="1">
      <alignment horizontal="right" vertical="center"/>
    </xf>
    <xf numFmtId="166" fontId="5" fillId="0" borderId="25" xfId="1" applyNumberFormat="1" applyFont="1" applyBorder="1" applyAlignment="1">
      <alignment horizontal="right" vertical="center"/>
    </xf>
    <xf numFmtId="166" fontId="5" fillId="0" borderId="26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top" wrapText="1"/>
    </xf>
    <xf numFmtId="164" fontId="5" fillId="0" borderId="27" xfId="1" applyNumberFormat="1" applyFont="1" applyBorder="1" applyAlignment="1">
      <alignment horizontal="right" vertical="center"/>
    </xf>
    <xf numFmtId="165" fontId="5" fillId="0" borderId="21" xfId="1" applyNumberFormat="1" applyFont="1" applyBorder="1" applyAlignment="1">
      <alignment horizontal="right" vertical="center"/>
    </xf>
    <xf numFmtId="166" fontId="5" fillId="0" borderId="21" xfId="1" applyNumberFormat="1" applyFont="1" applyBorder="1" applyAlignment="1">
      <alignment horizontal="right" vertical="center"/>
    </xf>
    <xf numFmtId="166" fontId="5" fillId="0" borderId="2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0" fontId="4" fillId="0" borderId="0" xfId="1"/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</cellXfs>
  <cellStyles count="5">
    <cellStyle name="Normal" xfId="0" builtinId="0"/>
    <cellStyle name="Normal_Common" xfId="1"/>
    <cellStyle name="Normal_Composite" xfId="2"/>
    <cellStyle name="Normal_Rural" xfId="3"/>
    <cellStyle name="Normal_Urba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49</xdr:row>
      <xdr:rowOff>171450</xdr:rowOff>
    </xdr:from>
    <xdr:to>
      <xdr:col>9</xdr:col>
      <xdr:colOff>19050</xdr:colOff>
      <xdr:row>75</xdr:row>
      <xdr:rowOff>19050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04298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selection activeCell="F115" sqref="F115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43</v>
      </c>
    </row>
    <row r="2" spans="1:12" ht="15.75" customHeight="1" thickBot="1" x14ac:dyDescent="0.3">
      <c r="H2" s="58" t="s">
        <v>6</v>
      </c>
      <c r="I2" s="120"/>
      <c r="J2" s="141"/>
    </row>
    <row r="3" spans="1:12" ht="15.75" thickBot="1" x14ac:dyDescent="0.3">
      <c r="B3" s="58" t="s">
        <v>0</v>
      </c>
      <c r="C3" s="120"/>
      <c r="D3" s="120"/>
      <c r="E3" s="120"/>
      <c r="F3" s="120"/>
      <c r="H3" s="142" t="s">
        <v>56</v>
      </c>
      <c r="I3" s="143" t="s">
        <v>4</v>
      </c>
      <c r="J3" s="141"/>
      <c r="K3" s="57" t="s">
        <v>8</v>
      </c>
      <c r="L3" s="57"/>
    </row>
    <row r="4" spans="1:12" ht="27" thickBot="1" x14ac:dyDescent="0.3">
      <c r="B4" s="121" t="s">
        <v>56</v>
      </c>
      <c r="C4" s="122" t="s">
        <v>1</v>
      </c>
      <c r="D4" s="123" t="s">
        <v>46</v>
      </c>
      <c r="E4" s="123" t="s">
        <v>47</v>
      </c>
      <c r="F4" s="124" t="s">
        <v>2</v>
      </c>
      <c r="H4" s="144"/>
      <c r="I4" s="145" t="s">
        <v>5</v>
      </c>
      <c r="J4" s="141"/>
      <c r="K4" s="1" t="s">
        <v>9</v>
      </c>
      <c r="L4" s="1" t="s">
        <v>10</v>
      </c>
    </row>
    <row r="5" spans="1:12" ht="36" x14ac:dyDescent="0.25">
      <c r="B5" s="125" t="s">
        <v>57</v>
      </c>
      <c r="C5" s="126">
        <v>0.1039680780314786</v>
      </c>
      <c r="D5" s="127">
        <v>0.30525296528728324</v>
      </c>
      <c r="E5" s="128">
        <v>4511</v>
      </c>
      <c r="F5" s="129">
        <v>0</v>
      </c>
      <c r="H5" s="125" t="s">
        <v>57</v>
      </c>
      <c r="I5" s="146">
        <v>3.6706052764523864E-2</v>
      </c>
      <c r="J5" s="141"/>
      <c r="K5">
        <f>((1-C5)/D5)*I5</f>
        <v>0.10774602951201685</v>
      </c>
      <c r="L5">
        <f>((0-C5)/D5)*I5</f>
        <v>-1.2501951469850545E-2</v>
      </c>
    </row>
    <row r="6" spans="1:12" ht="36" x14ac:dyDescent="0.25">
      <c r="B6" s="130" t="s">
        <v>58</v>
      </c>
      <c r="C6" s="131">
        <v>0.28774107736643761</v>
      </c>
      <c r="D6" s="132">
        <v>0.4527599721350164</v>
      </c>
      <c r="E6" s="133">
        <v>4511</v>
      </c>
      <c r="F6" s="134">
        <v>0</v>
      </c>
      <c r="H6" s="130" t="s">
        <v>58</v>
      </c>
      <c r="I6" s="147">
        <v>3.7996852563102972E-2</v>
      </c>
      <c r="J6" s="141"/>
      <c r="K6">
        <f t="shared" ref="K6:K16" si="0">((1-C6)/D6)*I6</f>
        <v>5.9774712730107399E-2</v>
      </c>
      <c r="L6">
        <f t="shared" ref="L6:L69" si="1">((0-C6)/D6)*I6</f>
        <v>-2.4148016533980521E-2</v>
      </c>
    </row>
    <row r="7" spans="1:12" ht="36" x14ac:dyDescent="0.25">
      <c r="B7" s="130" t="s">
        <v>59</v>
      </c>
      <c r="C7" s="131">
        <v>0.14342717800931057</v>
      </c>
      <c r="D7" s="132">
        <v>0.3505468062562917</v>
      </c>
      <c r="E7" s="133">
        <v>4511</v>
      </c>
      <c r="F7" s="134">
        <v>0</v>
      </c>
      <c r="H7" s="130" t="s">
        <v>59</v>
      </c>
      <c r="I7" s="147">
        <v>-1.423376702804007E-2</v>
      </c>
      <c r="J7" s="141"/>
      <c r="K7">
        <f t="shared" si="0"/>
        <v>-3.4780684841990289E-2</v>
      </c>
      <c r="L7">
        <f t="shared" si="1"/>
        <v>5.823784444298063E-3</v>
      </c>
    </row>
    <row r="8" spans="1:12" ht="24" x14ac:dyDescent="0.25">
      <c r="B8" s="130" t="s">
        <v>60</v>
      </c>
      <c r="C8" s="131">
        <v>5.7415207271115043E-2</v>
      </c>
      <c r="D8" s="132">
        <v>0.23266005449401095</v>
      </c>
      <c r="E8" s="133">
        <v>4511</v>
      </c>
      <c r="F8" s="134">
        <v>0</v>
      </c>
      <c r="H8" s="130" t="s">
        <v>60</v>
      </c>
      <c r="I8" s="147">
        <v>-2.0670136419393522E-2</v>
      </c>
      <c r="J8" s="141"/>
      <c r="K8">
        <f t="shared" si="0"/>
        <v>-8.3741733384031999E-2</v>
      </c>
      <c r="L8">
        <f t="shared" si="1"/>
        <v>5.1009193194883071E-3</v>
      </c>
    </row>
    <row r="9" spans="1:12" ht="24" x14ac:dyDescent="0.25">
      <c r="B9" s="130" t="s">
        <v>61</v>
      </c>
      <c r="C9" s="131">
        <v>6.2070494347151409E-2</v>
      </c>
      <c r="D9" s="132">
        <v>0.24131029126467121</v>
      </c>
      <c r="E9" s="133">
        <v>4511</v>
      </c>
      <c r="F9" s="134">
        <v>0</v>
      </c>
      <c r="H9" s="130" t="s">
        <v>61</v>
      </c>
      <c r="I9" s="147">
        <v>-9.7868083270445209E-3</v>
      </c>
      <c r="J9" s="141"/>
      <c r="K9">
        <f t="shared" si="0"/>
        <v>-3.8039555826635152E-2</v>
      </c>
      <c r="L9">
        <f t="shared" si="1"/>
        <v>2.5173896552724757E-3</v>
      </c>
    </row>
    <row r="10" spans="1:12" ht="24" x14ac:dyDescent="0.25">
      <c r="B10" s="130" t="s">
        <v>62</v>
      </c>
      <c r="C10" s="131">
        <v>0.27577033917091553</v>
      </c>
      <c r="D10" s="132">
        <v>0.44695116428205356</v>
      </c>
      <c r="E10" s="133">
        <v>4511</v>
      </c>
      <c r="F10" s="134">
        <v>0</v>
      </c>
      <c r="H10" s="130" t="s">
        <v>62</v>
      </c>
      <c r="I10" s="147">
        <v>-4.3656434941456296E-2</v>
      </c>
      <c r="J10" s="141"/>
      <c r="K10">
        <f t="shared" si="0"/>
        <v>-7.0739909854458827E-2</v>
      </c>
      <c r="L10">
        <f t="shared" si="1"/>
        <v>2.6936164021716186E-2</v>
      </c>
    </row>
    <row r="11" spans="1:12" ht="24" x14ac:dyDescent="0.25">
      <c r="B11" s="130" t="s">
        <v>63</v>
      </c>
      <c r="C11" s="131">
        <v>6.6504101086233653E-4</v>
      </c>
      <c r="D11" s="132">
        <v>2.5782670390283507E-2</v>
      </c>
      <c r="E11" s="133">
        <v>4511</v>
      </c>
      <c r="F11" s="134">
        <v>0</v>
      </c>
      <c r="H11" s="130" t="s">
        <v>63</v>
      </c>
      <c r="I11" s="147">
        <v>-6.1114921268945466E-4</v>
      </c>
      <c r="J11" s="141"/>
      <c r="K11">
        <f t="shared" si="0"/>
        <v>-2.3688111594112663E-2</v>
      </c>
      <c r="L11">
        <f t="shared" si="1"/>
        <v>1.5764049419329631E-5</v>
      </c>
    </row>
    <row r="12" spans="1:12" ht="24" x14ac:dyDescent="0.25">
      <c r="B12" s="130" t="s">
        <v>64</v>
      </c>
      <c r="C12" s="131">
        <v>2.8818443804034585E-3</v>
      </c>
      <c r="D12" s="132">
        <v>5.3611346763404552E-2</v>
      </c>
      <c r="E12" s="133">
        <v>4511</v>
      </c>
      <c r="F12" s="134">
        <v>0</v>
      </c>
      <c r="H12" s="130" t="s">
        <v>64</v>
      </c>
      <c r="I12" s="147">
        <v>-3.4203826330370698E-3</v>
      </c>
      <c r="J12" s="141"/>
      <c r="K12">
        <f t="shared" si="0"/>
        <v>-6.3615742346828499E-2</v>
      </c>
      <c r="L12">
        <f t="shared" si="1"/>
        <v>1.8386052701395523E-4</v>
      </c>
    </row>
    <row r="13" spans="1:12" ht="24" x14ac:dyDescent="0.25">
      <c r="B13" s="130" t="s">
        <v>65</v>
      </c>
      <c r="C13" s="131">
        <v>8.8672134781644864E-4</v>
      </c>
      <c r="D13" s="132">
        <v>2.9767961149528441E-2</v>
      </c>
      <c r="E13" s="133">
        <v>4511</v>
      </c>
      <c r="F13" s="134">
        <v>0</v>
      </c>
      <c r="H13" s="130" t="s">
        <v>65</v>
      </c>
      <c r="I13" s="147">
        <v>1.9749676834026247E-4</v>
      </c>
      <c r="J13" s="141"/>
      <c r="K13">
        <f t="shared" si="0"/>
        <v>6.6286583333160596E-3</v>
      </c>
      <c r="L13">
        <f t="shared" si="1"/>
        <v>-5.8829894238438512E-6</v>
      </c>
    </row>
    <row r="14" spans="1:12" ht="36" x14ac:dyDescent="0.25">
      <c r="B14" s="130" t="s">
        <v>66</v>
      </c>
      <c r="C14" s="131">
        <v>2.54932387497229E-2</v>
      </c>
      <c r="D14" s="132">
        <v>0.15763515479565443</v>
      </c>
      <c r="E14" s="133">
        <v>4511</v>
      </c>
      <c r="F14" s="134">
        <v>0</v>
      </c>
      <c r="H14" s="130" t="s">
        <v>66</v>
      </c>
      <c r="I14" s="147">
        <v>1.5839157246513847E-2</v>
      </c>
      <c r="J14" s="141"/>
      <c r="K14">
        <f t="shared" si="0"/>
        <v>9.7918296519854564E-2</v>
      </c>
      <c r="L14">
        <f t="shared" si="1"/>
        <v>-2.5615568925803629E-3</v>
      </c>
    </row>
    <row r="15" spans="1:12" ht="48" x14ac:dyDescent="0.25">
      <c r="B15" s="130" t="s">
        <v>67</v>
      </c>
      <c r="C15" s="131">
        <v>3.3252050543116831E-3</v>
      </c>
      <c r="D15" s="132">
        <v>5.7575019843842924E-2</v>
      </c>
      <c r="E15" s="133">
        <v>4511</v>
      </c>
      <c r="F15" s="134">
        <v>0</v>
      </c>
      <c r="H15" s="130" t="s">
        <v>67</v>
      </c>
      <c r="I15" s="147">
        <v>-6.7213148285963252E-3</v>
      </c>
      <c r="J15" s="141"/>
      <c r="K15">
        <f t="shared" si="0"/>
        <v>-0.11635193694636728</v>
      </c>
      <c r="L15">
        <f t="shared" si="1"/>
        <v>3.8818484301501546E-4</v>
      </c>
    </row>
    <row r="16" spans="1:12" ht="36" x14ac:dyDescent="0.25">
      <c r="B16" s="130" t="s">
        <v>68</v>
      </c>
      <c r="C16" s="131">
        <v>9.3105741520727106E-3</v>
      </c>
      <c r="D16" s="132">
        <v>9.6051718198432195E-2</v>
      </c>
      <c r="E16" s="133">
        <v>4511</v>
      </c>
      <c r="F16" s="134">
        <v>0</v>
      </c>
      <c r="H16" s="130" t="s">
        <v>68</v>
      </c>
      <c r="I16" s="147">
        <v>1.7150150947456286E-2</v>
      </c>
      <c r="J16" s="141"/>
      <c r="K16">
        <f t="shared" si="0"/>
        <v>0.17688880026321155</v>
      </c>
      <c r="L16">
        <f t="shared" si="1"/>
        <v>-1.6624143233508358E-3</v>
      </c>
    </row>
    <row r="17" spans="2:12" ht="24" x14ac:dyDescent="0.25">
      <c r="B17" s="130" t="s">
        <v>69</v>
      </c>
      <c r="C17" s="131">
        <v>2.7045001108401683E-2</v>
      </c>
      <c r="D17" s="132">
        <v>0.16223255998006933</v>
      </c>
      <c r="E17" s="133">
        <v>4511</v>
      </c>
      <c r="F17" s="134">
        <v>0</v>
      </c>
      <c r="H17" s="130" t="s">
        <v>69</v>
      </c>
      <c r="I17" s="147">
        <v>-1.8448643100539694E-3</v>
      </c>
      <c r="J17" s="141"/>
      <c r="K17">
        <f>((1-C17)/D17)*I17</f>
        <v>-1.1064178195574462E-2</v>
      </c>
      <c r="L17">
        <f t="shared" si="1"/>
        <v>3.0754835722489955E-4</v>
      </c>
    </row>
    <row r="18" spans="2:12" ht="36" x14ac:dyDescent="0.25">
      <c r="B18" s="130" t="s">
        <v>184</v>
      </c>
      <c r="C18" s="131">
        <v>1.8399467967191309E-2</v>
      </c>
      <c r="D18" s="132">
        <v>0.13440584877888026</v>
      </c>
      <c r="E18" s="133">
        <v>4511</v>
      </c>
      <c r="F18" s="134">
        <v>0</v>
      </c>
      <c r="H18" s="130" t="s">
        <v>184</v>
      </c>
      <c r="I18" s="147">
        <v>2.7429504888056101E-2</v>
      </c>
      <c r="J18" s="141"/>
      <c r="K18">
        <f t="shared" ref="K18:K81" si="2">((1-C18)/D18)*I18</f>
        <v>0.20032473911018672</v>
      </c>
      <c r="L18">
        <f t="shared" si="1"/>
        <v>-3.7549578469163267E-3</v>
      </c>
    </row>
    <row r="19" spans="2:12" ht="36" x14ac:dyDescent="0.25">
      <c r="B19" s="130" t="s">
        <v>70</v>
      </c>
      <c r="C19" s="131">
        <v>0.12857459543338506</v>
      </c>
      <c r="D19" s="132">
        <v>0.33476560772757186</v>
      </c>
      <c r="E19" s="133">
        <v>4511</v>
      </c>
      <c r="F19" s="134">
        <v>0</v>
      </c>
      <c r="H19" s="130" t="s">
        <v>70</v>
      </c>
      <c r="I19" s="147">
        <v>3.8727774768005339E-2</v>
      </c>
      <c r="J19" s="141"/>
      <c r="K19">
        <f t="shared" si="2"/>
        <v>0.10081192935039433</v>
      </c>
      <c r="L19">
        <f t="shared" si="1"/>
        <v>-1.4874311631449685E-2</v>
      </c>
    </row>
    <row r="20" spans="2:12" ht="36" x14ac:dyDescent="0.25">
      <c r="B20" s="130" t="s">
        <v>71</v>
      </c>
      <c r="C20" s="131">
        <v>4.0345821325648415E-2</v>
      </c>
      <c r="D20" s="132">
        <v>0.19679080506363539</v>
      </c>
      <c r="E20" s="133">
        <v>4511</v>
      </c>
      <c r="F20" s="134">
        <v>0</v>
      </c>
      <c r="H20" s="130" t="s">
        <v>71</v>
      </c>
      <c r="I20" s="147">
        <v>1.1396877673271348E-2</v>
      </c>
      <c r="J20" s="141"/>
      <c r="K20">
        <f t="shared" si="2"/>
        <v>5.5577095075446233E-2</v>
      </c>
      <c r="L20">
        <f t="shared" si="1"/>
        <v>-2.3365745677364786E-3</v>
      </c>
    </row>
    <row r="21" spans="2:12" ht="24" x14ac:dyDescent="0.25">
      <c r="B21" s="130" t="s">
        <v>72</v>
      </c>
      <c r="C21" s="131">
        <v>7.5371314564398138E-3</v>
      </c>
      <c r="D21" s="132">
        <v>8.6498449200413288E-2</v>
      </c>
      <c r="E21" s="133">
        <v>4511</v>
      </c>
      <c r="F21" s="134">
        <v>0</v>
      </c>
      <c r="H21" s="130" t="s">
        <v>72</v>
      </c>
      <c r="I21" s="147">
        <v>1.0026715086659697E-2</v>
      </c>
      <c r="J21" s="141"/>
      <c r="K21">
        <f t="shared" si="2"/>
        <v>0.11504417141536137</v>
      </c>
      <c r="L21">
        <f t="shared" si="1"/>
        <v>-8.7368814566055107E-4</v>
      </c>
    </row>
    <row r="22" spans="2:12" ht="24" x14ac:dyDescent="0.25">
      <c r="B22" s="130" t="s">
        <v>73</v>
      </c>
      <c r="C22" s="131">
        <v>0.15783639991132786</v>
      </c>
      <c r="D22" s="132">
        <v>0.3646279527967986</v>
      </c>
      <c r="E22" s="133">
        <v>4511</v>
      </c>
      <c r="F22" s="134">
        <v>0</v>
      </c>
      <c r="H22" s="130" t="s">
        <v>73</v>
      </c>
      <c r="I22" s="147">
        <v>2.4868724460195578E-2</v>
      </c>
      <c r="J22" s="141"/>
      <c r="K22">
        <f t="shared" si="2"/>
        <v>5.7438093707212368E-2</v>
      </c>
      <c r="L22">
        <f t="shared" si="1"/>
        <v>-1.0764917799298555E-2</v>
      </c>
    </row>
    <row r="23" spans="2:12" ht="24" x14ac:dyDescent="0.25">
      <c r="B23" s="130" t="s">
        <v>74</v>
      </c>
      <c r="C23" s="131">
        <v>0.21480824650853469</v>
      </c>
      <c r="D23" s="132">
        <v>0.41073478290993631</v>
      </c>
      <c r="E23" s="133">
        <v>4511</v>
      </c>
      <c r="F23" s="134">
        <v>0</v>
      </c>
      <c r="H23" s="130" t="s">
        <v>74</v>
      </c>
      <c r="I23" s="147">
        <v>-3.4304311930483285E-2</v>
      </c>
      <c r="J23" s="141"/>
      <c r="K23">
        <f t="shared" si="2"/>
        <v>-6.5578723686814291E-2</v>
      </c>
      <c r="L23">
        <f t="shared" si="1"/>
        <v>1.7940650268922373E-2</v>
      </c>
    </row>
    <row r="24" spans="2:12" ht="24" x14ac:dyDescent="0.25">
      <c r="B24" s="130" t="s">
        <v>75</v>
      </c>
      <c r="C24" s="131">
        <v>0.18864996674794945</v>
      </c>
      <c r="D24" s="132">
        <v>0.39127368294607567</v>
      </c>
      <c r="E24" s="133">
        <v>4511</v>
      </c>
      <c r="F24" s="134">
        <v>0</v>
      </c>
      <c r="H24" s="130" t="s">
        <v>75</v>
      </c>
      <c r="I24" s="147">
        <v>-4.4242515322254802E-2</v>
      </c>
      <c r="J24" s="141"/>
      <c r="K24">
        <f t="shared" si="2"/>
        <v>-9.1741836577373143E-2</v>
      </c>
      <c r="L24">
        <f t="shared" si="1"/>
        <v>2.1331230308017635E-2</v>
      </c>
    </row>
    <row r="25" spans="2:12" ht="24" x14ac:dyDescent="0.25">
      <c r="B25" s="130" t="s">
        <v>185</v>
      </c>
      <c r="C25" s="131">
        <v>2.2168033695411216E-4</v>
      </c>
      <c r="D25" s="132">
        <v>1.4888933371941703E-2</v>
      </c>
      <c r="E25" s="133">
        <v>4511</v>
      </c>
      <c r="F25" s="134">
        <v>0</v>
      </c>
      <c r="H25" s="130" t="s">
        <v>185</v>
      </c>
      <c r="I25" s="147">
        <v>1.5031847490516457E-3</v>
      </c>
      <c r="J25" s="141"/>
      <c r="K25">
        <f t="shared" si="2"/>
        <v>0.10093748726031009</v>
      </c>
      <c r="L25">
        <f t="shared" si="1"/>
        <v>-2.2380817574348136E-5</v>
      </c>
    </row>
    <row r="26" spans="2:12" ht="36" x14ac:dyDescent="0.25">
      <c r="B26" s="130" t="s">
        <v>186</v>
      </c>
      <c r="C26" s="131">
        <v>1.019729549988916E-2</v>
      </c>
      <c r="D26" s="132">
        <v>0.10047660747160933</v>
      </c>
      <c r="E26" s="133">
        <v>4511</v>
      </c>
      <c r="F26" s="134">
        <v>0</v>
      </c>
      <c r="H26" s="130" t="s">
        <v>186</v>
      </c>
      <c r="I26" s="147">
        <v>1.2336018747498689E-2</v>
      </c>
      <c r="J26" s="141"/>
      <c r="K26">
        <f t="shared" si="2"/>
        <v>0.12152305921045745</v>
      </c>
      <c r="L26">
        <f t="shared" si="1"/>
        <v>-1.251973286378733E-3</v>
      </c>
    </row>
    <row r="27" spans="2:12" ht="36" x14ac:dyDescent="0.25">
      <c r="B27" s="130" t="s">
        <v>76</v>
      </c>
      <c r="C27" s="131">
        <v>5.1651518510308136E-2</v>
      </c>
      <c r="D27" s="132">
        <v>0.22134701322406983</v>
      </c>
      <c r="E27" s="133">
        <v>4511</v>
      </c>
      <c r="F27" s="134">
        <v>0</v>
      </c>
      <c r="H27" s="130" t="s">
        <v>76</v>
      </c>
      <c r="I27" s="147">
        <v>1.9416588839825864E-2</v>
      </c>
      <c r="J27" s="141"/>
      <c r="K27">
        <f t="shared" si="2"/>
        <v>8.3189252358776361E-2</v>
      </c>
      <c r="L27">
        <f t="shared" si="1"/>
        <v>-4.5308779335191431E-3</v>
      </c>
    </row>
    <row r="28" spans="2:12" ht="48" x14ac:dyDescent="0.25">
      <c r="B28" s="130" t="s">
        <v>77</v>
      </c>
      <c r="C28" s="131">
        <v>8.867213478164486E-3</v>
      </c>
      <c r="D28" s="132">
        <v>9.3757851361846029E-2</v>
      </c>
      <c r="E28" s="133">
        <v>4511</v>
      </c>
      <c r="F28" s="134">
        <v>0</v>
      </c>
      <c r="H28" s="130" t="s">
        <v>77</v>
      </c>
      <c r="I28" s="147">
        <v>1.8243929544469865E-3</v>
      </c>
      <c r="J28" s="141"/>
      <c r="K28">
        <f t="shared" si="2"/>
        <v>1.9286018678833377E-2</v>
      </c>
      <c r="L28">
        <f t="shared" si="1"/>
        <v>-1.7254322235592373E-4</v>
      </c>
    </row>
    <row r="29" spans="2:12" ht="36" x14ac:dyDescent="0.25">
      <c r="B29" s="130" t="s">
        <v>78</v>
      </c>
      <c r="C29" s="131">
        <v>8.8672134781644864E-4</v>
      </c>
      <c r="D29" s="132">
        <v>2.9767961149527254E-2</v>
      </c>
      <c r="E29" s="133">
        <v>4511</v>
      </c>
      <c r="F29" s="134">
        <v>0</v>
      </c>
      <c r="H29" s="130" t="s">
        <v>78</v>
      </c>
      <c r="I29" s="147">
        <v>1.3998477266495494E-3</v>
      </c>
      <c r="J29" s="141"/>
      <c r="K29">
        <f t="shared" si="2"/>
        <v>4.6983615866780591E-2</v>
      </c>
      <c r="L29">
        <f t="shared" si="1"/>
        <v>-4.1698350003799055E-5</v>
      </c>
    </row>
    <row r="30" spans="2:12" ht="36" x14ac:dyDescent="0.25">
      <c r="B30" s="130" t="s">
        <v>79</v>
      </c>
      <c r="C30" s="131">
        <v>6.6725781423187774E-2</v>
      </c>
      <c r="D30" s="132">
        <v>0.24957415606849809</v>
      </c>
      <c r="E30" s="133">
        <v>4511</v>
      </c>
      <c r="F30" s="134">
        <v>0</v>
      </c>
      <c r="H30" s="130" t="s">
        <v>79</v>
      </c>
      <c r="I30" s="147">
        <v>1.2441446169012797E-2</v>
      </c>
      <c r="J30" s="141"/>
      <c r="K30">
        <f t="shared" si="2"/>
        <v>4.6524372291833219E-2</v>
      </c>
      <c r="L30">
        <f t="shared" si="1"/>
        <v>-3.3263268550693115E-3</v>
      </c>
    </row>
    <row r="31" spans="2:12" ht="36" x14ac:dyDescent="0.25">
      <c r="B31" s="130" t="s">
        <v>80</v>
      </c>
      <c r="C31" s="131">
        <v>9.9977831966304581E-2</v>
      </c>
      <c r="D31" s="132">
        <v>0.30000369464952681</v>
      </c>
      <c r="E31" s="133">
        <v>4511</v>
      </c>
      <c r="F31" s="134">
        <v>0</v>
      </c>
      <c r="H31" s="130" t="s">
        <v>80</v>
      </c>
      <c r="I31" s="147">
        <v>-1.9979217545806789E-2</v>
      </c>
      <c r="J31" s="141"/>
      <c r="K31">
        <f t="shared" si="2"/>
        <v>-5.99383907994889E-2</v>
      </c>
      <c r="L31">
        <f t="shared" si="1"/>
        <v>6.6581808498939639E-3</v>
      </c>
    </row>
    <row r="32" spans="2:12" ht="24" x14ac:dyDescent="0.25">
      <c r="B32" s="130" t="s">
        <v>81</v>
      </c>
      <c r="C32" s="131">
        <v>5.3203280868986923E-3</v>
      </c>
      <c r="D32" s="132">
        <v>7.2754351026786193E-2</v>
      </c>
      <c r="E32" s="133">
        <v>4511</v>
      </c>
      <c r="F32" s="134">
        <v>0</v>
      </c>
      <c r="H32" s="130" t="s">
        <v>81</v>
      </c>
      <c r="I32" s="147">
        <v>-4.2890526792211305E-3</v>
      </c>
      <c r="J32" s="141"/>
      <c r="K32">
        <f t="shared" si="2"/>
        <v>-5.8638877971916352E-2</v>
      </c>
      <c r="L32">
        <f t="shared" si="1"/>
        <v>3.1364677319500612E-4</v>
      </c>
    </row>
    <row r="33" spans="2:12" x14ac:dyDescent="0.25">
      <c r="B33" s="130" t="s">
        <v>82</v>
      </c>
      <c r="C33" s="131">
        <v>0.47705608512524939</v>
      </c>
      <c r="D33" s="132">
        <v>0.49952867026745351</v>
      </c>
      <c r="E33" s="133">
        <v>4511</v>
      </c>
      <c r="F33" s="134">
        <v>0</v>
      </c>
      <c r="H33" s="130" t="s">
        <v>82</v>
      </c>
      <c r="I33" s="147">
        <v>8.6135187875177335E-2</v>
      </c>
      <c r="J33" s="141"/>
      <c r="K33">
        <f t="shared" si="2"/>
        <v>9.0172746905198387E-2</v>
      </c>
      <c r="L33">
        <f t="shared" si="1"/>
        <v>-8.2260174370490435E-2</v>
      </c>
    </row>
    <row r="34" spans="2:12" x14ac:dyDescent="0.25">
      <c r="B34" s="130" t="s">
        <v>83</v>
      </c>
      <c r="C34" s="131">
        <v>0.65728219906894259</v>
      </c>
      <c r="D34" s="132">
        <v>0.47467068284560882</v>
      </c>
      <c r="E34" s="133">
        <v>4511</v>
      </c>
      <c r="F34" s="134">
        <v>0</v>
      </c>
      <c r="H34" s="130" t="s">
        <v>83</v>
      </c>
      <c r="I34" s="147">
        <v>1.5111284050330314E-2</v>
      </c>
      <c r="J34" s="141"/>
      <c r="K34">
        <f t="shared" si="2"/>
        <v>1.091052434063693E-2</v>
      </c>
      <c r="L34">
        <f t="shared" si="1"/>
        <v>-2.0924776630005495E-2</v>
      </c>
    </row>
    <row r="35" spans="2:12" x14ac:dyDescent="0.25">
      <c r="B35" s="130" t="s">
        <v>84</v>
      </c>
      <c r="C35" s="131">
        <v>0.43094657503879408</v>
      </c>
      <c r="D35" s="132">
        <v>0.49526356577498215</v>
      </c>
      <c r="E35" s="133">
        <v>4511</v>
      </c>
      <c r="F35" s="134">
        <v>0</v>
      </c>
      <c r="H35" s="130" t="s">
        <v>84</v>
      </c>
      <c r="I35" s="147">
        <v>8.274968989634765E-2</v>
      </c>
      <c r="J35" s="141"/>
      <c r="K35">
        <f t="shared" si="2"/>
        <v>9.5078656505471121E-2</v>
      </c>
      <c r="L35">
        <f t="shared" si="1"/>
        <v>-7.2003470294754915E-2</v>
      </c>
    </row>
    <row r="36" spans="2:12" x14ac:dyDescent="0.25">
      <c r="B36" s="130" t="s">
        <v>85</v>
      </c>
      <c r="C36" s="131">
        <v>7.4484593216581699E-2</v>
      </c>
      <c r="D36" s="132">
        <v>0.26258698344673237</v>
      </c>
      <c r="E36" s="133">
        <v>4511</v>
      </c>
      <c r="F36" s="134">
        <v>0</v>
      </c>
      <c r="H36" s="130" t="s">
        <v>85</v>
      </c>
      <c r="I36" s="147">
        <v>3.7621986883278578E-2</v>
      </c>
      <c r="J36" s="141"/>
      <c r="K36">
        <f t="shared" si="2"/>
        <v>0.13260264479690567</v>
      </c>
      <c r="L36">
        <f t="shared" si="1"/>
        <v>-1.0671733808804864E-2</v>
      </c>
    </row>
    <row r="37" spans="2:12" x14ac:dyDescent="0.25">
      <c r="B37" s="130" t="s">
        <v>86</v>
      </c>
      <c r="C37" s="131">
        <v>4.1675903347373089E-2</v>
      </c>
      <c r="D37" s="132">
        <v>0.1998696527405478</v>
      </c>
      <c r="E37" s="133">
        <v>4511</v>
      </c>
      <c r="F37" s="134">
        <v>0</v>
      </c>
      <c r="H37" s="130" t="s">
        <v>86</v>
      </c>
      <c r="I37" s="147">
        <v>3.4508585803774403E-2</v>
      </c>
      <c r="J37" s="141"/>
      <c r="K37">
        <f t="shared" si="2"/>
        <v>0.16545988279716833</v>
      </c>
      <c r="L37">
        <f t="shared" si="1"/>
        <v>-7.1955720485467594E-3</v>
      </c>
    </row>
    <row r="38" spans="2:12" x14ac:dyDescent="0.25">
      <c r="B38" s="130" t="s">
        <v>87</v>
      </c>
      <c r="C38" s="131">
        <v>3.990246065174019E-2</v>
      </c>
      <c r="D38" s="132">
        <v>0.1957517529904193</v>
      </c>
      <c r="E38" s="133">
        <v>4511</v>
      </c>
      <c r="F38" s="134">
        <v>0</v>
      </c>
      <c r="H38" s="130" t="s">
        <v>87</v>
      </c>
      <c r="I38" s="147">
        <v>3.3568517117237025E-2</v>
      </c>
      <c r="J38" s="141"/>
      <c r="K38">
        <f t="shared" si="2"/>
        <v>0.1646424626675328</v>
      </c>
      <c r="L38">
        <f t="shared" si="1"/>
        <v>-6.8426791226404758E-3</v>
      </c>
    </row>
    <row r="39" spans="2:12" x14ac:dyDescent="0.25">
      <c r="B39" s="130" t="s">
        <v>88</v>
      </c>
      <c r="C39" s="131">
        <v>0.90512081578364001</v>
      </c>
      <c r="D39" s="132">
        <v>0.29308047718987679</v>
      </c>
      <c r="E39" s="133">
        <v>4511</v>
      </c>
      <c r="F39" s="134">
        <v>0</v>
      </c>
      <c r="H39" s="130" t="s">
        <v>88</v>
      </c>
      <c r="I39" s="147">
        <v>2.6678378415015178E-2</v>
      </c>
      <c r="J39" s="141"/>
      <c r="K39">
        <f t="shared" si="2"/>
        <v>8.6366134124726927E-3</v>
      </c>
      <c r="L39">
        <f t="shared" si="1"/>
        <v>-8.2390870474593494E-2</v>
      </c>
    </row>
    <row r="40" spans="2:12" x14ac:dyDescent="0.25">
      <c r="B40" s="130" t="s">
        <v>89</v>
      </c>
      <c r="C40" s="131">
        <v>4.433606739082243E-3</v>
      </c>
      <c r="D40" s="132">
        <v>6.6444928875115328E-2</v>
      </c>
      <c r="E40" s="133">
        <v>4511</v>
      </c>
      <c r="F40" s="134">
        <v>0</v>
      </c>
      <c r="H40" s="130" t="s">
        <v>89</v>
      </c>
      <c r="I40" s="147">
        <v>8.9778295995456992E-3</v>
      </c>
      <c r="J40" s="141"/>
      <c r="K40">
        <f t="shared" si="2"/>
        <v>0.13451779669340955</v>
      </c>
      <c r="L40">
        <f t="shared" si="1"/>
        <v>-5.9905498416125381E-4</v>
      </c>
    </row>
    <row r="41" spans="2:12" x14ac:dyDescent="0.25">
      <c r="B41" s="130" t="s">
        <v>90</v>
      </c>
      <c r="C41" s="131">
        <v>0.15850144092219021</v>
      </c>
      <c r="D41" s="132">
        <v>0.36525102073296717</v>
      </c>
      <c r="E41" s="133">
        <v>4511</v>
      </c>
      <c r="F41" s="134">
        <v>0</v>
      </c>
      <c r="H41" s="130" t="s">
        <v>90</v>
      </c>
      <c r="I41" s="147">
        <v>6.3893959656013855E-2</v>
      </c>
      <c r="J41" s="141"/>
      <c r="K41">
        <f t="shared" si="2"/>
        <v>0.14720472204681356</v>
      </c>
      <c r="L41">
        <f t="shared" si="1"/>
        <v>-2.7726916823886116E-2</v>
      </c>
    </row>
    <row r="42" spans="2:12" x14ac:dyDescent="0.25">
      <c r="B42" s="130" t="s">
        <v>91</v>
      </c>
      <c r="C42" s="131">
        <v>7.337619153181113E-2</v>
      </c>
      <c r="D42" s="132">
        <v>0.26078190486982905</v>
      </c>
      <c r="E42" s="133">
        <v>4511</v>
      </c>
      <c r="F42" s="134">
        <v>0</v>
      </c>
      <c r="H42" s="130" t="s">
        <v>91</v>
      </c>
      <c r="I42" s="147">
        <v>3.4140514598164751E-2</v>
      </c>
      <c r="J42" s="141"/>
      <c r="K42">
        <f t="shared" si="2"/>
        <v>0.12130984960711226</v>
      </c>
      <c r="L42">
        <f t="shared" si="1"/>
        <v>-9.6061148851564974E-3</v>
      </c>
    </row>
    <row r="43" spans="2:12" x14ac:dyDescent="0.25">
      <c r="B43" s="130" t="s">
        <v>92</v>
      </c>
      <c r="C43" s="131">
        <v>0.15983152294391489</v>
      </c>
      <c r="D43" s="132">
        <v>0.36649035765242716</v>
      </c>
      <c r="E43" s="133">
        <v>4511</v>
      </c>
      <c r="F43" s="134">
        <v>0</v>
      </c>
      <c r="H43" s="130" t="s">
        <v>92</v>
      </c>
      <c r="I43" s="147">
        <v>4.033942314454856E-2</v>
      </c>
      <c r="J43" s="141"/>
      <c r="K43">
        <f t="shared" si="2"/>
        <v>9.2476953352259347E-2</v>
      </c>
      <c r="L43">
        <f t="shared" si="1"/>
        <v>-1.7592581363318999E-2</v>
      </c>
    </row>
    <row r="44" spans="2:12" x14ac:dyDescent="0.25">
      <c r="B44" s="130" t="s">
        <v>93</v>
      </c>
      <c r="C44" s="131">
        <v>8.2686765683883834E-2</v>
      </c>
      <c r="D44" s="132">
        <v>0.27543870928401787</v>
      </c>
      <c r="E44" s="133">
        <v>4511</v>
      </c>
      <c r="F44" s="134">
        <v>0</v>
      </c>
      <c r="H44" s="130" t="s">
        <v>93</v>
      </c>
      <c r="I44" s="147">
        <v>4.4414869366265201E-2</v>
      </c>
      <c r="J44" s="141"/>
      <c r="K44">
        <f t="shared" si="2"/>
        <v>0.14791801622946599</v>
      </c>
      <c r="L44">
        <f t="shared" si="1"/>
        <v>-1.3333354290379606E-2</v>
      </c>
    </row>
    <row r="45" spans="2:12" x14ac:dyDescent="0.25">
      <c r="B45" s="130" t="s">
        <v>94</v>
      </c>
      <c r="C45" s="131">
        <v>9.5322544890268229E-3</v>
      </c>
      <c r="D45" s="132">
        <v>9.7177590256750546E-2</v>
      </c>
      <c r="E45" s="133">
        <v>4511</v>
      </c>
      <c r="F45" s="134">
        <v>0</v>
      </c>
      <c r="H45" s="130" t="s">
        <v>94</v>
      </c>
      <c r="I45" s="147">
        <v>2.5445164633515323E-2</v>
      </c>
      <c r="J45" s="141"/>
      <c r="K45">
        <f t="shared" si="2"/>
        <v>0.25934595396043736</v>
      </c>
      <c r="L45">
        <f t="shared" si="1"/>
        <v>-2.4959436034688461E-3</v>
      </c>
    </row>
    <row r="46" spans="2:12" x14ac:dyDescent="0.25">
      <c r="B46" s="130" t="s">
        <v>95</v>
      </c>
      <c r="C46" s="131">
        <v>8.9337175792507204E-2</v>
      </c>
      <c r="D46" s="132">
        <v>0.28526143070568732</v>
      </c>
      <c r="E46" s="133">
        <v>4511</v>
      </c>
      <c r="F46" s="134">
        <v>0</v>
      </c>
      <c r="H46" s="130" t="s">
        <v>95</v>
      </c>
      <c r="I46" s="147">
        <v>5.0816377075736559E-2</v>
      </c>
      <c r="J46" s="141"/>
      <c r="K46">
        <f t="shared" si="2"/>
        <v>0.16222517481351367</v>
      </c>
      <c r="L46">
        <f t="shared" si="1"/>
        <v>-1.5914494997528242E-2</v>
      </c>
    </row>
    <row r="47" spans="2:12" x14ac:dyDescent="0.25">
      <c r="B47" s="130" t="s">
        <v>96</v>
      </c>
      <c r="C47" s="131">
        <v>4.4779428064730661E-2</v>
      </c>
      <c r="D47" s="132">
        <v>0.20684224712404503</v>
      </c>
      <c r="E47" s="133">
        <v>4511</v>
      </c>
      <c r="F47" s="134">
        <v>0</v>
      </c>
      <c r="H47" s="130" t="s">
        <v>96</v>
      </c>
      <c r="I47" s="147">
        <v>4.2721762806070838E-2</v>
      </c>
      <c r="J47" s="141"/>
      <c r="K47">
        <f t="shared" si="2"/>
        <v>0.19729386655340572</v>
      </c>
      <c r="L47">
        <f t="shared" si="1"/>
        <v>-9.2488654081661539E-3</v>
      </c>
    </row>
    <row r="48" spans="2:12" ht="24" x14ac:dyDescent="0.25">
      <c r="B48" s="130" t="s">
        <v>97</v>
      </c>
      <c r="C48" s="131">
        <v>8.202172467302149E-3</v>
      </c>
      <c r="D48" s="132">
        <v>9.0203661680918479E-2</v>
      </c>
      <c r="E48" s="133">
        <v>4511</v>
      </c>
      <c r="F48" s="134">
        <v>0</v>
      </c>
      <c r="H48" s="130" t="s">
        <v>97</v>
      </c>
      <c r="I48" s="147">
        <v>1.1125422578284562E-2</v>
      </c>
      <c r="J48" s="141"/>
      <c r="K48">
        <f t="shared" si="2"/>
        <v>0.1223250779170975</v>
      </c>
      <c r="L48">
        <f t="shared" si="1"/>
        <v>-1.0116289412008509E-3</v>
      </c>
    </row>
    <row r="49" spans="2:12" ht="24" x14ac:dyDescent="0.25">
      <c r="B49" s="130" t="s">
        <v>98</v>
      </c>
      <c r="C49" s="131">
        <v>0.11549545555309244</v>
      </c>
      <c r="D49" s="132">
        <v>0.31965435450509871</v>
      </c>
      <c r="E49" s="133">
        <v>4511</v>
      </c>
      <c r="F49" s="134">
        <v>0</v>
      </c>
      <c r="H49" s="130" t="s">
        <v>98</v>
      </c>
      <c r="I49" s="147">
        <v>5.0516566856781513E-2</v>
      </c>
      <c r="J49" s="141"/>
      <c r="K49">
        <f t="shared" si="2"/>
        <v>0.13978265061915987</v>
      </c>
      <c r="L49">
        <f t="shared" si="1"/>
        <v>-1.8252321045759971E-2</v>
      </c>
    </row>
    <row r="50" spans="2:12" ht="24" x14ac:dyDescent="0.25">
      <c r="B50" s="130" t="s">
        <v>99</v>
      </c>
      <c r="C50" s="131">
        <v>0.17800931057415206</v>
      </c>
      <c r="D50" s="132">
        <v>0.38256298804850691</v>
      </c>
      <c r="E50" s="133">
        <v>4511</v>
      </c>
      <c r="F50" s="134">
        <v>0</v>
      </c>
      <c r="H50" s="130" t="s">
        <v>99</v>
      </c>
      <c r="I50" s="147">
        <v>3.8969991930341882E-2</v>
      </c>
      <c r="J50" s="141"/>
      <c r="K50">
        <f t="shared" si="2"/>
        <v>8.3732539567261663E-2</v>
      </c>
      <c r="L50">
        <f t="shared" si="1"/>
        <v>-1.8133017603158337E-2</v>
      </c>
    </row>
    <row r="51" spans="2:12" ht="24" x14ac:dyDescent="0.25">
      <c r="B51" s="130" t="s">
        <v>100</v>
      </c>
      <c r="C51" s="131">
        <v>0.6353358457104854</v>
      </c>
      <c r="D51" s="132">
        <v>0.48138921891469072</v>
      </c>
      <c r="E51" s="133">
        <v>4511</v>
      </c>
      <c r="F51" s="134">
        <v>0</v>
      </c>
      <c r="H51" s="130" t="s">
        <v>100</v>
      </c>
      <c r="I51" s="147">
        <v>-6.7222367146764009E-2</v>
      </c>
      <c r="J51" s="141"/>
      <c r="K51">
        <f t="shared" si="2"/>
        <v>-5.0922593821649584E-2</v>
      </c>
      <c r="L51">
        <f t="shared" si="1"/>
        <v>8.8719850390788849E-2</v>
      </c>
    </row>
    <row r="52" spans="2:12" ht="24" x14ac:dyDescent="0.25">
      <c r="B52" s="130" t="s">
        <v>101</v>
      </c>
      <c r="C52" s="131">
        <v>1.5960984260696077E-2</v>
      </c>
      <c r="D52" s="132">
        <v>0.12533839705680816</v>
      </c>
      <c r="E52" s="133">
        <v>4511</v>
      </c>
      <c r="F52" s="134">
        <v>0</v>
      </c>
      <c r="H52" s="130" t="s">
        <v>101</v>
      </c>
      <c r="I52" s="147">
        <v>-1.0131113415655703E-2</v>
      </c>
      <c r="J52" s="141"/>
      <c r="K52">
        <f t="shared" si="2"/>
        <v>-7.9539958288812149E-2</v>
      </c>
      <c r="L52">
        <f t="shared" si="1"/>
        <v>1.2901277307489243E-3</v>
      </c>
    </row>
    <row r="53" spans="2:12" ht="24" x14ac:dyDescent="0.25">
      <c r="B53" s="130" t="s">
        <v>102</v>
      </c>
      <c r="C53" s="131">
        <v>4.6996231434271778E-2</v>
      </c>
      <c r="D53" s="132">
        <v>0.21165423783561513</v>
      </c>
      <c r="E53" s="133">
        <v>4511</v>
      </c>
      <c r="F53" s="134">
        <v>0</v>
      </c>
      <c r="H53" s="130" t="s">
        <v>102</v>
      </c>
      <c r="I53" s="147">
        <v>7.4180860469768555E-3</v>
      </c>
      <c r="J53" s="141"/>
      <c r="K53">
        <f t="shared" si="2"/>
        <v>3.3401003592493185E-2</v>
      </c>
      <c r="L53">
        <f t="shared" si="1"/>
        <v>-1.6471302073990592E-3</v>
      </c>
    </row>
    <row r="54" spans="2:12" ht="36" x14ac:dyDescent="0.25">
      <c r="B54" s="130" t="s">
        <v>103</v>
      </c>
      <c r="C54" s="131">
        <v>0.44978940367989356</v>
      </c>
      <c r="D54" s="132">
        <v>0.49752765690621931</v>
      </c>
      <c r="E54" s="133">
        <v>4511</v>
      </c>
      <c r="F54" s="134">
        <v>0</v>
      </c>
      <c r="H54" s="130" t="s">
        <v>103</v>
      </c>
      <c r="I54" s="147">
        <v>8.6716153763186546E-2</v>
      </c>
      <c r="J54" s="141"/>
      <c r="K54">
        <f t="shared" si="2"/>
        <v>9.5898481240857605E-2</v>
      </c>
      <c r="L54">
        <f t="shared" si="1"/>
        <v>-7.8395656098992766E-2</v>
      </c>
    </row>
    <row r="55" spans="2:12" ht="24" x14ac:dyDescent="0.25">
      <c r="B55" s="130" t="s">
        <v>104</v>
      </c>
      <c r="C55" s="131">
        <v>4.6552870760363553E-3</v>
      </c>
      <c r="D55" s="132">
        <v>6.8078210812642995E-2</v>
      </c>
      <c r="E55" s="133">
        <v>4511</v>
      </c>
      <c r="F55" s="134">
        <v>0</v>
      </c>
      <c r="H55" s="130" t="s">
        <v>104</v>
      </c>
      <c r="I55" s="147">
        <v>1.1562378631943059E-4</v>
      </c>
      <c r="J55" s="141"/>
      <c r="K55">
        <f t="shared" si="2"/>
        <v>1.6904898502403431E-3</v>
      </c>
      <c r="L55">
        <f t="shared" si="1"/>
        <v>-7.9065226848657466E-6</v>
      </c>
    </row>
    <row r="56" spans="2:12" ht="24" x14ac:dyDescent="0.25">
      <c r="B56" s="130" t="s">
        <v>105</v>
      </c>
      <c r="C56" s="131">
        <v>4.012414098869431E-2</v>
      </c>
      <c r="D56" s="132">
        <v>0.19627209182986877</v>
      </c>
      <c r="E56" s="133">
        <v>4511</v>
      </c>
      <c r="F56" s="134">
        <v>0</v>
      </c>
      <c r="H56" s="130" t="s">
        <v>105</v>
      </c>
      <c r="I56" s="147">
        <v>-3.1130179498487622E-3</v>
      </c>
      <c r="J56" s="141"/>
      <c r="K56">
        <f t="shared" si="2"/>
        <v>-1.5224328384489977E-2</v>
      </c>
      <c r="L56">
        <f t="shared" si="1"/>
        <v>6.3639802253872657E-4</v>
      </c>
    </row>
    <row r="57" spans="2:12" ht="24" x14ac:dyDescent="0.25">
      <c r="B57" s="130" t="s">
        <v>106</v>
      </c>
      <c r="C57" s="131">
        <v>0.45976501884282867</v>
      </c>
      <c r="D57" s="132">
        <v>0.49843376662921651</v>
      </c>
      <c r="E57" s="133">
        <v>4511</v>
      </c>
      <c r="F57" s="134">
        <v>0</v>
      </c>
      <c r="H57" s="130" t="s">
        <v>106</v>
      </c>
      <c r="I57" s="147">
        <v>-8.0757189017498329E-2</v>
      </c>
      <c r="J57" s="141"/>
      <c r="K57">
        <f t="shared" si="2"/>
        <v>-8.7529901479626249E-2</v>
      </c>
      <c r="L57">
        <f t="shared" si="1"/>
        <v>7.4492004788159552E-2</v>
      </c>
    </row>
    <row r="58" spans="2:12" ht="24" x14ac:dyDescent="0.25">
      <c r="B58" s="130" t="s">
        <v>107</v>
      </c>
      <c r="C58" s="131">
        <v>8.8672134781644842E-4</v>
      </c>
      <c r="D58" s="132">
        <v>2.9767961149526945E-2</v>
      </c>
      <c r="E58" s="133">
        <v>4511</v>
      </c>
      <c r="F58" s="134">
        <v>0</v>
      </c>
      <c r="H58" s="130" t="s">
        <v>107</v>
      </c>
      <c r="I58" s="147">
        <v>-2.3823025123050159E-3</v>
      </c>
      <c r="J58" s="141"/>
      <c r="K58">
        <f t="shared" si="2"/>
        <v>-7.9958115433385088E-2</v>
      </c>
      <c r="L58">
        <f t="shared" si="1"/>
        <v>7.096349272987359E-5</v>
      </c>
    </row>
    <row r="59" spans="2:12" ht="24" x14ac:dyDescent="0.25">
      <c r="B59" s="130" t="s">
        <v>108</v>
      </c>
      <c r="C59" s="131">
        <v>3.3252050543116822E-3</v>
      </c>
      <c r="D59" s="132">
        <v>5.7575019843842896E-2</v>
      </c>
      <c r="E59" s="133">
        <v>4511</v>
      </c>
      <c r="F59" s="134">
        <v>0</v>
      </c>
      <c r="H59" s="130" t="s">
        <v>108</v>
      </c>
      <c r="I59" s="147">
        <v>-5.0797207445383401E-3</v>
      </c>
      <c r="J59" s="141"/>
      <c r="K59">
        <f t="shared" si="2"/>
        <v>-8.7934483482171671E-2</v>
      </c>
      <c r="L59">
        <f t="shared" si="1"/>
        <v>2.9337572336133786E-4</v>
      </c>
    </row>
    <row r="60" spans="2:12" ht="36" x14ac:dyDescent="0.25">
      <c r="B60" s="130" t="s">
        <v>109</v>
      </c>
      <c r="C60" s="131">
        <v>8.8672134781644864E-4</v>
      </c>
      <c r="D60" s="132">
        <v>2.9767961149527549E-2</v>
      </c>
      <c r="E60" s="133">
        <v>4511</v>
      </c>
      <c r="F60" s="134">
        <v>0</v>
      </c>
      <c r="H60" s="130" t="s">
        <v>109</v>
      </c>
      <c r="I60" s="147">
        <v>-1.8472626248267167E-3</v>
      </c>
      <c r="J60" s="141"/>
      <c r="K60">
        <f t="shared" si="2"/>
        <v>-6.2000370410035671E-2</v>
      </c>
      <c r="L60">
        <f t="shared" si="1"/>
        <v>5.5025844606199842E-5</v>
      </c>
    </row>
    <row r="61" spans="2:12" ht="24" x14ac:dyDescent="0.25">
      <c r="B61" s="130" t="s">
        <v>110</v>
      </c>
      <c r="C61" s="131">
        <v>3.7685657282199067E-2</v>
      </c>
      <c r="D61" s="132">
        <v>0.19045600446510819</v>
      </c>
      <c r="E61" s="133">
        <v>4511</v>
      </c>
      <c r="F61" s="134">
        <v>0</v>
      </c>
      <c r="H61" s="130" t="s">
        <v>110</v>
      </c>
      <c r="I61" s="147">
        <v>-9.3116974774345076E-3</v>
      </c>
      <c r="J61" s="141"/>
      <c r="K61">
        <f t="shared" si="2"/>
        <v>-4.7049081297019547E-2</v>
      </c>
      <c r="L61">
        <f t="shared" si="1"/>
        <v>1.8425118222744352E-3</v>
      </c>
    </row>
    <row r="62" spans="2:12" ht="24" x14ac:dyDescent="0.25">
      <c r="B62" s="130" t="s">
        <v>111</v>
      </c>
      <c r="C62" s="131">
        <v>6.6504101086233653E-4</v>
      </c>
      <c r="D62" s="132">
        <v>2.5782670390282907E-2</v>
      </c>
      <c r="E62" s="133">
        <v>4511</v>
      </c>
      <c r="F62" s="134">
        <v>0</v>
      </c>
      <c r="H62" s="130" t="s">
        <v>111</v>
      </c>
      <c r="I62" s="147">
        <v>-2.335775929817633E-3</v>
      </c>
      <c r="J62" s="141"/>
      <c r="K62">
        <f t="shared" si="2"/>
        <v>-9.053455315908053E-2</v>
      </c>
      <c r="L62">
        <f t="shared" si="1"/>
        <v>6.0249258978979943E-5</v>
      </c>
    </row>
    <row r="63" spans="2:12" ht="24" x14ac:dyDescent="0.25">
      <c r="B63" s="130" t="s">
        <v>112</v>
      </c>
      <c r="C63" s="131">
        <v>2.2168033695411215E-3</v>
      </c>
      <c r="D63" s="132">
        <v>4.7035939380602063E-2</v>
      </c>
      <c r="E63" s="133">
        <v>4511</v>
      </c>
      <c r="F63" s="134">
        <v>0</v>
      </c>
      <c r="H63" s="130" t="s">
        <v>112</v>
      </c>
      <c r="I63" s="147">
        <v>-7.7357907172541525E-4</v>
      </c>
      <c r="J63" s="141"/>
      <c r="K63">
        <f t="shared" si="2"/>
        <v>-1.6410094264024198E-2</v>
      </c>
      <c r="L63">
        <f t="shared" si="1"/>
        <v>3.6458774192455453E-5</v>
      </c>
    </row>
    <row r="64" spans="2:12" ht="24" x14ac:dyDescent="0.25">
      <c r="B64" s="130" t="s">
        <v>113</v>
      </c>
      <c r="C64" s="131">
        <v>0.24673021502992684</v>
      </c>
      <c r="D64" s="132">
        <v>0.43115614970228594</v>
      </c>
      <c r="E64" s="133">
        <v>4511</v>
      </c>
      <c r="F64" s="134">
        <v>0</v>
      </c>
      <c r="H64" s="130" t="s">
        <v>113</v>
      </c>
      <c r="I64" s="147">
        <v>-5.6019150872071675E-2</v>
      </c>
      <c r="J64" s="141"/>
      <c r="K64">
        <f t="shared" si="2"/>
        <v>-9.7870652571577565E-2</v>
      </c>
      <c r="L64">
        <f t="shared" si="1"/>
        <v>3.2057103093633264E-2</v>
      </c>
    </row>
    <row r="65" spans="2:12" ht="24" x14ac:dyDescent="0.25">
      <c r="B65" s="130" t="s">
        <v>114</v>
      </c>
      <c r="C65" s="131">
        <v>4.7882952782088227E-2</v>
      </c>
      <c r="D65" s="132">
        <v>0.21354223072110537</v>
      </c>
      <c r="E65" s="133">
        <v>4511</v>
      </c>
      <c r="F65" s="134">
        <v>0</v>
      </c>
      <c r="H65" s="130" t="s">
        <v>114</v>
      </c>
      <c r="I65" s="147">
        <v>-2.4375068595573961E-2</v>
      </c>
      <c r="J65" s="141"/>
      <c r="K65">
        <f t="shared" si="2"/>
        <v>-0.10868069635959922</v>
      </c>
      <c r="L65">
        <f t="shared" si="1"/>
        <v>5.465664822741194E-3</v>
      </c>
    </row>
    <row r="66" spans="2:12" ht="24" x14ac:dyDescent="0.25">
      <c r="B66" s="130" t="s">
        <v>115</v>
      </c>
      <c r="C66" s="131">
        <v>2.2168033695411219E-3</v>
      </c>
      <c r="D66" s="132">
        <v>4.703593938060234E-2</v>
      </c>
      <c r="E66" s="133">
        <v>4511</v>
      </c>
      <c r="F66" s="134">
        <v>0</v>
      </c>
      <c r="H66" s="130" t="s">
        <v>115</v>
      </c>
      <c r="I66" s="147">
        <v>-4.5167027278998229E-3</v>
      </c>
      <c r="J66" s="141"/>
      <c r="K66">
        <f t="shared" si="2"/>
        <v>-9.5813757425071477E-2</v>
      </c>
      <c r="L66">
        <f t="shared" si="1"/>
        <v>2.1287215602104305E-4</v>
      </c>
    </row>
    <row r="67" spans="2:12" ht="24" x14ac:dyDescent="0.25">
      <c r="B67" s="130" t="s">
        <v>116</v>
      </c>
      <c r="C67" s="131">
        <v>1.5517623586787852E-3</v>
      </c>
      <c r="D67" s="132">
        <v>3.9366202888013645E-2</v>
      </c>
      <c r="E67" s="133">
        <v>4511</v>
      </c>
      <c r="F67" s="134">
        <v>0</v>
      </c>
      <c r="H67" s="130" t="s">
        <v>116</v>
      </c>
      <c r="I67" s="147">
        <v>2.4161108888765114E-3</v>
      </c>
      <c r="J67" s="141"/>
      <c r="K67">
        <f t="shared" si="2"/>
        <v>6.1280018949434488E-2</v>
      </c>
      <c r="L67">
        <f t="shared" si="1"/>
        <v>-9.5239816306847558E-5</v>
      </c>
    </row>
    <row r="68" spans="2:12" ht="24" x14ac:dyDescent="0.25">
      <c r="B68" s="130" t="s">
        <v>117</v>
      </c>
      <c r="C68" s="131">
        <v>0.12015074262912877</v>
      </c>
      <c r="D68" s="132">
        <v>0.32517377155331584</v>
      </c>
      <c r="E68" s="133">
        <v>4511</v>
      </c>
      <c r="F68" s="134">
        <v>0</v>
      </c>
      <c r="H68" s="130" t="s">
        <v>117</v>
      </c>
      <c r="I68" s="147">
        <v>2.2685018175457445E-2</v>
      </c>
      <c r="J68" s="141"/>
      <c r="K68">
        <f t="shared" si="2"/>
        <v>6.1380708228026278E-2</v>
      </c>
      <c r="L68">
        <f t="shared" si="1"/>
        <v>-8.3820468278131086E-3</v>
      </c>
    </row>
    <row r="69" spans="2:12" ht="24" x14ac:dyDescent="0.25">
      <c r="B69" s="130" t="s">
        <v>118</v>
      </c>
      <c r="C69" s="131">
        <v>0.14209709598758591</v>
      </c>
      <c r="D69" s="132">
        <v>0.3491884037970695</v>
      </c>
      <c r="E69" s="133">
        <v>4511</v>
      </c>
      <c r="F69" s="134">
        <v>0</v>
      </c>
      <c r="H69" s="130" t="s">
        <v>118</v>
      </c>
      <c r="I69" s="147">
        <v>5.9163873196808645E-2</v>
      </c>
      <c r="J69" s="141"/>
      <c r="K69">
        <f t="shared" si="2"/>
        <v>0.14535665582314602</v>
      </c>
      <c r="L69">
        <f t="shared" si="1"/>
        <v>-2.4075869866314367E-2</v>
      </c>
    </row>
    <row r="70" spans="2:12" ht="24" x14ac:dyDescent="0.25">
      <c r="B70" s="130" t="s">
        <v>119</v>
      </c>
      <c r="C70" s="131">
        <v>0.41609399246286854</v>
      </c>
      <c r="D70" s="132">
        <v>0.4929641500633849</v>
      </c>
      <c r="E70" s="133">
        <v>4511</v>
      </c>
      <c r="F70" s="134">
        <v>0</v>
      </c>
      <c r="H70" s="130" t="s">
        <v>119</v>
      </c>
      <c r="I70" s="147">
        <v>6.315478100356116E-4</v>
      </c>
      <c r="J70" s="141"/>
      <c r="K70">
        <f t="shared" si="2"/>
        <v>7.4805553361090705E-4</v>
      </c>
      <c r="L70">
        <f t="shared" ref="L70:L110" si="3">((0-C70)/D70)*I70</f>
        <v>-5.3306766764907841E-4</v>
      </c>
    </row>
    <row r="71" spans="2:12" ht="24" x14ac:dyDescent="0.25">
      <c r="B71" s="130" t="s">
        <v>120</v>
      </c>
      <c r="C71" s="131">
        <v>2.3276435380181777E-2</v>
      </c>
      <c r="D71" s="132">
        <v>0.150796829797434</v>
      </c>
      <c r="E71" s="133">
        <v>4511</v>
      </c>
      <c r="F71" s="134">
        <v>0</v>
      </c>
      <c r="H71" s="130" t="s">
        <v>120</v>
      </c>
      <c r="I71" s="147">
        <v>7.4815921258618518E-3</v>
      </c>
      <c r="J71" s="141"/>
      <c r="K71">
        <f t="shared" si="2"/>
        <v>4.8458892272599335E-2</v>
      </c>
      <c r="L71">
        <f t="shared" si="3"/>
        <v>-1.1548306147578142E-3</v>
      </c>
    </row>
    <row r="72" spans="2:12" ht="24" x14ac:dyDescent="0.25">
      <c r="B72" s="130" t="s">
        <v>121</v>
      </c>
      <c r="C72" s="131">
        <v>2.2168033695411219E-3</v>
      </c>
      <c r="D72" s="132">
        <v>4.7035939380601549E-2</v>
      </c>
      <c r="E72" s="133">
        <v>4511</v>
      </c>
      <c r="F72" s="134">
        <v>0</v>
      </c>
      <c r="H72" s="130" t="s">
        <v>121</v>
      </c>
      <c r="I72" s="147">
        <v>-1.8505017811423748E-3</v>
      </c>
      <c r="J72" s="141"/>
      <c r="K72">
        <f t="shared" si="2"/>
        <v>-3.9255080410280578E-2</v>
      </c>
      <c r="L72">
        <f t="shared" si="3"/>
        <v>8.7214131104822428E-5</v>
      </c>
    </row>
    <row r="73" spans="2:12" ht="24" x14ac:dyDescent="0.25">
      <c r="B73" s="130" t="s">
        <v>122</v>
      </c>
      <c r="C73" s="131">
        <v>0.20062070494347151</v>
      </c>
      <c r="D73" s="132">
        <v>0.4005091720567503</v>
      </c>
      <c r="E73" s="133">
        <v>4511</v>
      </c>
      <c r="F73" s="134">
        <v>0</v>
      </c>
      <c r="H73" s="130" t="s">
        <v>122</v>
      </c>
      <c r="I73" s="147">
        <v>-5.5317406993309975E-2</v>
      </c>
      <c r="J73" s="141"/>
      <c r="K73">
        <f t="shared" si="2"/>
        <v>-0.11040843229528211</v>
      </c>
      <c r="L73">
        <f t="shared" si="3"/>
        <v>2.7709271000341179E-2</v>
      </c>
    </row>
    <row r="74" spans="2:12" ht="24" x14ac:dyDescent="0.25">
      <c r="B74" s="130" t="s">
        <v>123</v>
      </c>
      <c r="C74" s="131">
        <v>3.1035247173575703E-3</v>
      </c>
      <c r="D74" s="132">
        <v>5.5628939042284845E-2</v>
      </c>
      <c r="E74" s="133">
        <v>4511</v>
      </c>
      <c r="F74" s="134">
        <v>0</v>
      </c>
      <c r="H74" s="130" t="s">
        <v>123</v>
      </c>
      <c r="I74" s="147">
        <v>-3.0179382325679093E-3</v>
      </c>
      <c r="J74" s="141"/>
      <c r="K74">
        <f t="shared" si="2"/>
        <v>-5.4082857564132066E-2</v>
      </c>
      <c r="L74">
        <f t="shared" si="3"/>
        <v>1.6837002577225904E-4</v>
      </c>
    </row>
    <row r="75" spans="2:12" ht="24" x14ac:dyDescent="0.25">
      <c r="B75" s="130" t="s">
        <v>124</v>
      </c>
      <c r="C75" s="131">
        <v>2.2168033695411216E-4</v>
      </c>
      <c r="D75" s="132">
        <v>1.4888933371941474E-2</v>
      </c>
      <c r="E75" s="133">
        <v>4511</v>
      </c>
      <c r="F75" s="134">
        <v>0</v>
      </c>
      <c r="H75" s="130" t="s">
        <v>124</v>
      </c>
      <c r="I75" s="147">
        <v>-2.1975039263922623E-3</v>
      </c>
      <c r="J75" s="141"/>
      <c r="K75">
        <f t="shared" si="2"/>
        <v>-0.14756038784629991</v>
      </c>
      <c r="L75">
        <f t="shared" si="3"/>
        <v>3.271848954463412E-5</v>
      </c>
    </row>
    <row r="76" spans="2:12" ht="24" x14ac:dyDescent="0.25">
      <c r="B76" s="130" t="s">
        <v>125</v>
      </c>
      <c r="C76" s="131">
        <v>5.431168255375747E-2</v>
      </c>
      <c r="D76" s="132">
        <v>0.22665681579225253</v>
      </c>
      <c r="E76" s="133">
        <v>4511</v>
      </c>
      <c r="F76" s="134">
        <v>0</v>
      </c>
      <c r="H76" s="130" t="s">
        <v>125</v>
      </c>
      <c r="I76" s="147">
        <v>-2.3687611623092745E-2</v>
      </c>
      <c r="J76" s="141"/>
      <c r="K76">
        <f t="shared" si="2"/>
        <v>-9.8832666919202061E-2</v>
      </c>
      <c r="L76">
        <f t="shared" si="3"/>
        <v>5.6760439276147458E-3</v>
      </c>
    </row>
    <row r="77" spans="2:12" ht="24" x14ac:dyDescent="0.25">
      <c r="B77" s="130" t="s">
        <v>126</v>
      </c>
      <c r="C77" s="131">
        <v>4.4336067390822432E-4</v>
      </c>
      <c r="D77" s="132">
        <v>2.1053796991804895E-2</v>
      </c>
      <c r="E77" s="133">
        <v>4511</v>
      </c>
      <c r="F77" s="134">
        <v>0</v>
      </c>
      <c r="H77" s="130" t="s">
        <v>126</v>
      </c>
      <c r="I77" s="147">
        <v>-1.1963462804996548E-3</v>
      </c>
      <c r="J77" s="141"/>
      <c r="K77">
        <f t="shared" si="2"/>
        <v>-5.6798109532070214E-2</v>
      </c>
      <c r="L77">
        <f t="shared" si="3"/>
        <v>2.5193217800873905E-5</v>
      </c>
    </row>
    <row r="78" spans="2:12" ht="24" x14ac:dyDescent="0.25">
      <c r="B78" s="130" t="s">
        <v>127</v>
      </c>
      <c r="C78" s="131">
        <v>2.2168033695411216E-4</v>
      </c>
      <c r="D78" s="132">
        <v>1.4888933371941674E-2</v>
      </c>
      <c r="E78" s="133">
        <v>4511</v>
      </c>
      <c r="F78" s="134">
        <v>0</v>
      </c>
      <c r="H78" s="130" t="s">
        <v>127</v>
      </c>
      <c r="I78" s="147">
        <v>-1.2166369110158557E-3</v>
      </c>
      <c r="J78" s="141"/>
      <c r="K78">
        <f t="shared" si="2"/>
        <v>-8.1696060835877313E-2</v>
      </c>
      <c r="L78">
        <f t="shared" si="3"/>
        <v>1.8114425905959494E-5</v>
      </c>
    </row>
    <row r="79" spans="2:12" ht="24" x14ac:dyDescent="0.25">
      <c r="B79" s="130" t="s">
        <v>128</v>
      </c>
      <c r="C79" s="131">
        <v>4.4336067390822438E-3</v>
      </c>
      <c r="D79" s="132">
        <v>6.6444928875114342E-2</v>
      </c>
      <c r="E79" s="133">
        <v>4511</v>
      </c>
      <c r="F79" s="134">
        <v>0</v>
      </c>
      <c r="H79" s="130" t="s">
        <v>128</v>
      </c>
      <c r="I79" s="147">
        <v>5.7067349903729596E-3</v>
      </c>
      <c r="J79" s="141"/>
      <c r="K79">
        <f t="shared" si="2"/>
        <v>8.5505901922777988E-2</v>
      </c>
      <c r="L79">
        <f t="shared" si="3"/>
        <v>-3.8078780638066347E-4</v>
      </c>
    </row>
    <row r="80" spans="2:12" ht="24" x14ac:dyDescent="0.25">
      <c r="B80" s="130" t="s">
        <v>129</v>
      </c>
      <c r="C80" s="131">
        <v>1.3300820217246731E-3</v>
      </c>
      <c r="D80" s="132">
        <v>3.6450067622473291E-2</v>
      </c>
      <c r="E80" s="133">
        <v>4511</v>
      </c>
      <c r="F80" s="134">
        <v>0</v>
      </c>
      <c r="H80" s="130" t="s">
        <v>129</v>
      </c>
      <c r="I80" s="147">
        <v>1.5374843312895097E-3</v>
      </c>
      <c r="J80" s="141"/>
      <c r="K80">
        <f t="shared" si="2"/>
        <v>4.2124458229402653E-2</v>
      </c>
      <c r="L80">
        <f t="shared" si="3"/>
        <v>-5.61036069647982E-5</v>
      </c>
    </row>
    <row r="81" spans="2:12" ht="24" x14ac:dyDescent="0.25">
      <c r="B81" s="130" t="s">
        <v>130</v>
      </c>
      <c r="C81" s="131">
        <v>0.53380625138550208</v>
      </c>
      <c r="D81" s="132">
        <v>0.49891113069704751</v>
      </c>
      <c r="E81" s="133">
        <v>4511</v>
      </c>
      <c r="F81" s="134">
        <v>0</v>
      </c>
      <c r="H81" s="130" t="s">
        <v>130</v>
      </c>
      <c r="I81" s="147">
        <v>7.1491341559770721E-3</v>
      </c>
      <c r="J81" s="141"/>
      <c r="K81">
        <f t="shared" si="2"/>
        <v>6.6803112748084047E-3</v>
      </c>
      <c r="L81">
        <f t="shared" si="3"/>
        <v>-7.6491628862285473E-3</v>
      </c>
    </row>
    <row r="82" spans="2:12" ht="24" x14ac:dyDescent="0.25">
      <c r="B82" s="130" t="s">
        <v>131</v>
      </c>
      <c r="C82" s="131">
        <v>3.3695411217025052E-2</v>
      </c>
      <c r="D82" s="132">
        <v>0.18046398532364494</v>
      </c>
      <c r="E82" s="133">
        <v>4511</v>
      </c>
      <c r="F82" s="134">
        <v>0</v>
      </c>
      <c r="H82" s="130" t="s">
        <v>131</v>
      </c>
      <c r="I82" s="147">
        <v>1.5919411448875088E-2</v>
      </c>
      <c r="J82" s="141"/>
      <c r="K82">
        <f t="shared" ref="K82:K110" si="4">((1-C82)/D82)*I82</f>
        <v>8.524138656355329E-2</v>
      </c>
      <c r="L82">
        <f t="shared" si="3"/>
        <v>-2.972399806758454E-3</v>
      </c>
    </row>
    <row r="83" spans="2:12" ht="24" x14ac:dyDescent="0.25">
      <c r="B83" s="130" t="s">
        <v>132</v>
      </c>
      <c r="C83" s="131">
        <v>0.16515185103081356</v>
      </c>
      <c r="D83" s="132">
        <v>0.37135870592473053</v>
      </c>
      <c r="E83" s="133">
        <v>4511</v>
      </c>
      <c r="F83" s="134">
        <v>0</v>
      </c>
      <c r="H83" s="130" t="s">
        <v>132</v>
      </c>
      <c r="I83" s="147">
        <v>5.6449365246444505E-2</v>
      </c>
      <c r="J83" s="141"/>
      <c r="K83">
        <f t="shared" si="4"/>
        <v>0.12690330759616461</v>
      </c>
      <c r="L83">
        <f t="shared" si="3"/>
        <v>-2.5104345236097354E-2</v>
      </c>
    </row>
    <row r="84" spans="2:12" ht="24" x14ac:dyDescent="0.25">
      <c r="B84" s="130" t="s">
        <v>187</v>
      </c>
      <c r="C84" s="131">
        <v>2.2168033695411216E-4</v>
      </c>
      <c r="D84" s="132">
        <v>1.4888933371941608E-2</v>
      </c>
      <c r="E84" s="133">
        <v>4511</v>
      </c>
      <c r="F84" s="134">
        <v>0</v>
      </c>
      <c r="H84" s="130" t="s">
        <v>187</v>
      </c>
      <c r="I84" s="147">
        <v>2.9165911160635174E-3</v>
      </c>
      <c r="J84" s="141"/>
      <c r="K84">
        <f t="shared" si="4"/>
        <v>0.1958464379091982</v>
      </c>
      <c r="L84">
        <f t="shared" si="3"/>
        <v>-4.342493080026567E-5</v>
      </c>
    </row>
    <row r="85" spans="2:12" ht="24" x14ac:dyDescent="0.25">
      <c r="B85" s="130" t="s">
        <v>133</v>
      </c>
      <c r="C85" s="131">
        <v>2.2168033695411216E-4</v>
      </c>
      <c r="D85" s="132">
        <v>1.488893337194158E-2</v>
      </c>
      <c r="E85" s="133">
        <v>4511</v>
      </c>
      <c r="F85" s="134">
        <v>0</v>
      </c>
      <c r="H85" s="130" t="s">
        <v>133</v>
      </c>
      <c r="I85" s="147">
        <v>-1.7626090386870556E-3</v>
      </c>
      <c r="J85" s="141"/>
      <c r="K85">
        <f t="shared" si="4"/>
        <v>-0.11835759210544713</v>
      </c>
      <c r="L85">
        <f t="shared" si="3"/>
        <v>2.6243368537793154E-5</v>
      </c>
    </row>
    <row r="86" spans="2:12" ht="24" x14ac:dyDescent="0.25">
      <c r="B86" s="130" t="s">
        <v>134</v>
      </c>
      <c r="C86" s="131">
        <v>1.7069385945466638E-2</v>
      </c>
      <c r="D86" s="132">
        <v>0.1295443637954804</v>
      </c>
      <c r="E86" s="133">
        <v>4511</v>
      </c>
      <c r="F86" s="134">
        <v>0</v>
      </c>
      <c r="H86" s="130" t="s">
        <v>134</v>
      </c>
      <c r="I86" s="147">
        <v>-1.0659198047489007E-2</v>
      </c>
      <c r="J86" s="141"/>
      <c r="K86">
        <f t="shared" si="4"/>
        <v>-8.0877714592726954E-2</v>
      </c>
      <c r="L86">
        <f t="shared" si="3"/>
        <v>1.4045069967613837E-3</v>
      </c>
    </row>
    <row r="87" spans="2:12" ht="24" x14ac:dyDescent="0.25">
      <c r="B87" s="130" t="s">
        <v>135</v>
      </c>
      <c r="C87" s="131">
        <v>8.5125249390379062E-2</v>
      </c>
      <c r="D87" s="132">
        <v>0.27909892397596442</v>
      </c>
      <c r="E87" s="133">
        <v>4511</v>
      </c>
      <c r="F87" s="134">
        <v>0</v>
      </c>
      <c r="H87" s="130" t="s">
        <v>135</v>
      </c>
      <c r="I87" s="147">
        <v>-2.8730456354766249E-2</v>
      </c>
      <c r="J87" s="141"/>
      <c r="K87">
        <f t="shared" si="4"/>
        <v>-9.4177249836803298E-2</v>
      </c>
      <c r="L87">
        <f t="shared" si="3"/>
        <v>8.7627971740568116E-3</v>
      </c>
    </row>
    <row r="88" spans="2:12" ht="24" x14ac:dyDescent="0.25">
      <c r="B88" s="130" t="s">
        <v>136</v>
      </c>
      <c r="C88" s="131">
        <v>0.20727111505209489</v>
      </c>
      <c r="D88" s="132">
        <v>0.40539638903829556</v>
      </c>
      <c r="E88" s="133">
        <v>4511</v>
      </c>
      <c r="F88" s="134">
        <v>0</v>
      </c>
      <c r="H88" s="130" t="s">
        <v>136</v>
      </c>
      <c r="I88" s="147">
        <v>-4.2662612523265968E-2</v>
      </c>
      <c r="J88" s="141"/>
      <c r="K88">
        <f t="shared" si="4"/>
        <v>-8.3424239013974985E-2</v>
      </c>
      <c r="L88">
        <f t="shared" si="3"/>
        <v>2.1812545715343017E-2</v>
      </c>
    </row>
    <row r="89" spans="2:12" ht="24" x14ac:dyDescent="0.25">
      <c r="B89" s="130" t="s">
        <v>137</v>
      </c>
      <c r="C89" s="131">
        <v>6.428729771669253E-3</v>
      </c>
      <c r="D89" s="132">
        <v>7.9930078696344484E-2</v>
      </c>
      <c r="E89" s="133">
        <v>4511</v>
      </c>
      <c r="F89" s="134">
        <v>0</v>
      </c>
      <c r="H89" s="130" t="s">
        <v>137</v>
      </c>
      <c r="I89" s="147">
        <v>-7.3739186604679366E-3</v>
      </c>
      <c r="J89" s="141"/>
      <c r="K89">
        <f t="shared" si="4"/>
        <v>-9.1661535301060429E-2</v>
      </c>
      <c r="L89">
        <f t="shared" si="3"/>
        <v>5.9307999190779846E-4</v>
      </c>
    </row>
    <row r="90" spans="2:12" ht="24" x14ac:dyDescent="0.25">
      <c r="B90" s="130" t="s">
        <v>138</v>
      </c>
      <c r="C90" s="131">
        <v>3.2587009532254491E-2</v>
      </c>
      <c r="D90" s="132">
        <v>0.17757276363658536</v>
      </c>
      <c r="E90" s="133">
        <v>4511</v>
      </c>
      <c r="F90" s="134">
        <v>0</v>
      </c>
      <c r="H90" s="130" t="s">
        <v>138</v>
      </c>
      <c r="I90" s="147">
        <v>-1.6331702307654346E-2</v>
      </c>
      <c r="J90" s="141"/>
      <c r="K90">
        <f t="shared" si="4"/>
        <v>-8.8974799092565893E-2</v>
      </c>
      <c r="L90">
        <f t="shared" si="3"/>
        <v>2.9970887870318938E-3</v>
      </c>
    </row>
    <row r="91" spans="2:12" ht="24" x14ac:dyDescent="0.25">
      <c r="B91" s="130" t="s">
        <v>139</v>
      </c>
      <c r="C91" s="131">
        <v>2.0172910662824207E-2</v>
      </c>
      <c r="D91" s="132">
        <v>0.140607066093446</v>
      </c>
      <c r="E91" s="133">
        <v>4511</v>
      </c>
      <c r="F91" s="134">
        <v>0</v>
      </c>
      <c r="H91" s="130" t="s">
        <v>139</v>
      </c>
      <c r="I91" s="147">
        <v>-1.3427015511835373E-2</v>
      </c>
      <c r="J91" s="141"/>
      <c r="K91">
        <f t="shared" si="4"/>
        <v>-9.3566802102984778E-2</v>
      </c>
      <c r="L91">
        <f t="shared" si="3"/>
        <v>1.9263753374143924E-3</v>
      </c>
    </row>
    <row r="92" spans="2:12" ht="24" x14ac:dyDescent="0.25">
      <c r="B92" s="130" t="s">
        <v>140</v>
      </c>
      <c r="C92" s="131">
        <v>0.54710707160274885</v>
      </c>
      <c r="D92" s="132">
        <v>0.49783116027714319</v>
      </c>
      <c r="E92" s="133">
        <v>4511</v>
      </c>
      <c r="F92" s="134">
        <v>0</v>
      </c>
      <c r="H92" s="130" t="s">
        <v>140</v>
      </c>
      <c r="I92" s="147">
        <v>7.0200556495422645E-2</v>
      </c>
      <c r="J92" s="141"/>
      <c r="K92">
        <f t="shared" si="4"/>
        <v>6.3863691434319317E-2</v>
      </c>
      <c r="L92">
        <f t="shared" si="3"/>
        <v>-7.7149089799265824E-2</v>
      </c>
    </row>
    <row r="93" spans="2:12" ht="24" x14ac:dyDescent="0.25">
      <c r="B93" s="130" t="s">
        <v>141</v>
      </c>
      <c r="C93" s="131">
        <v>3.347373088007094E-2</v>
      </c>
      <c r="D93" s="132">
        <v>0.17989000497107765</v>
      </c>
      <c r="E93" s="133">
        <v>4511</v>
      </c>
      <c r="F93" s="134">
        <v>0</v>
      </c>
      <c r="H93" s="130" t="s">
        <v>141</v>
      </c>
      <c r="I93" s="147">
        <v>-1.9290954726100755E-2</v>
      </c>
      <c r="J93" s="141"/>
      <c r="K93">
        <f t="shared" si="4"/>
        <v>-0.10364786249340181</v>
      </c>
      <c r="L93">
        <f t="shared" si="3"/>
        <v>3.5896392744274486E-3</v>
      </c>
    </row>
    <row r="94" spans="2:12" ht="24" x14ac:dyDescent="0.25">
      <c r="B94" s="130" t="s">
        <v>142</v>
      </c>
      <c r="C94" s="131">
        <v>4.1232542673464864E-2</v>
      </c>
      <c r="D94" s="132">
        <v>0.19884965577414118</v>
      </c>
      <c r="E94" s="133">
        <v>4511</v>
      </c>
      <c r="F94" s="134">
        <v>0</v>
      </c>
      <c r="H94" s="130" t="s">
        <v>142</v>
      </c>
      <c r="I94" s="147">
        <v>1.3992035498922972E-3</v>
      </c>
      <c r="J94" s="141"/>
      <c r="K94">
        <f t="shared" si="4"/>
        <v>6.7463573149768178E-3</v>
      </c>
      <c r="L94">
        <f t="shared" si="3"/>
        <v>-2.9013236082906082E-4</v>
      </c>
    </row>
    <row r="95" spans="2:12" ht="24" x14ac:dyDescent="0.25">
      <c r="B95" s="130" t="s">
        <v>143</v>
      </c>
      <c r="C95" s="131">
        <v>3.3252050543116822E-3</v>
      </c>
      <c r="D95" s="132">
        <v>5.7575019843845776E-2</v>
      </c>
      <c r="E95" s="133">
        <v>4511</v>
      </c>
      <c r="F95" s="134">
        <v>0</v>
      </c>
      <c r="H95" s="130" t="s">
        <v>143</v>
      </c>
      <c r="I95" s="147">
        <v>3.7685059924835252E-3</v>
      </c>
      <c r="J95" s="141"/>
      <c r="K95">
        <f t="shared" si="4"/>
        <v>6.5236190061193591E-2</v>
      </c>
      <c r="L95">
        <f t="shared" si="3"/>
        <v>-2.1764743125398211E-4</v>
      </c>
    </row>
    <row r="96" spans="2:12" ht="24" x14ac:dyDescent="0.25">
      <c r="B96" s="130" t="s">
        <v>188</v>
      </c>
      <c r="C96" s="131">
        <v>2.2168033695411216E-4</v>
      </c>
      <c r="D96" s="132">
        <v>1.4888933371941656E-2</v>
      </c>
      <c r="E96" s="133">
        <v>4511</v>
      </c>
      <c r="F96" s="134">
        <v>0</v>
      </c>
      <c r="H96" s="130" t="s">
        <v>188</v>
      </c>
      <c r="I96" s="147">
        <v>-3.3158436801890085E-5</v>
      </c>
      <c r="J96" s="141"/>
      <c r="K96">
        <f t="shared" si="4"/>
        <v>-2.2265588407374111E-3</v>
      </c>
      <c r="L96">
        <f t="shared" si="3"/>
        <v>4.9369375626106682E-7</v>
      </c>
    </row>
    <row r="97" spans="2:12" ht="24" x14ac:dyDescent="0.25">
      <c r="B97" s="130" t="s">
        <v>144</v>
      </c>
      <c r="C97" s="131">
        <v>5.9853690977610284E-3</v>
      </c>
      <c r="D97" s="132">
        <v>7.7141841072032827E-2</v>
      </c>
      <c r="E97" s="133">
        <v>4511</v>
      </c>
      <c r="F97" s="134">
        <v>0</v>
      </c>
      <c r="H97" s="130" t="s">
        <v>144</v>
      </c>
      <c r="I97" s="147">
        <v>1.2919112071500768E-3</v>
      </c>
      <c r="J97" s="141"/>
      <c r="K97">
        <f t="shared" si="4"/>
        <v>1.664697943279083E-2</v>
      </c>
      <c r="L97">
        <f t="shared" si="3"/>
        <v>-1.0023827936783061E-4</v>
      </c>
    </row>
    <row r="98" spans="2:12" x14ac:dyDescent="0.25">
      <c r="B98" s="130" t="s">
        <v>145</v>
      </c>
      <c r="C98" s="131">
        <v>0.20638439370427844</v>
      </c>
      <c r="D98" s="132">
        <v>0.40475448457703189</v>
      </c>
      <c r="E98" s="133">
        <v>4511</v>
      </c>
      <c r="F98" s="134">
        <v>0</v>
      </c>
      <c r="H98" s="130" t="s">
        <v>145</v>
      </c>
      <c r="I98" s="147">
        <v>-2.0082792174188572E-2</v>
      </c>
      <c r="J98" s="141"/>
      <c r="K98">
        <f t="shared" si="4"/>
        <v>-3.9376999872119643E-2</v>
      </c>
      <c r="L98">
        <f t="shared" si="3"/>
        <v>1.0240219799146197E-2</v>
      </c>
    </row>
    <row r="99" spans="2:12" x14ac:dyDescent="0.25">
      <c r="B99" s="130" t="s">
        <v>146</v>
      </c>
      <c r="C99" s="131">
        <v>0.12170250498780757</v>
      </c>
      <c r="D99" s="132">
        <v>0.32697814323833396</v>
      </c>
      <c r="E99" s="133">
        <v>4511</v>
      </c>
      <c r="F99" s="134">
        <v>0</v>
      </c>
      <c r="H99" s="130" t="s">
        <v>146</v>
      </c>
      <c r="I99" s="147">
        <v>9.3070951166719443E-3</v>
      </c>
      <c r="J99" s="141"/>
      <c r="K99">
        <f t="shared" si="4"/>
        <v>2.4999831015784037E-2</v>
      </c>
      <c r="L99">
        <f t="shared" si="3"/>
        <v>-3.4641360998650776E-3</v>
      </c>
    </row>
    <row r="100" spans="2:12" x14ac:dyDescent="0.25">
      <c r="B100" s="130" t="s">
        <v>147</v>
      </c>
      <c r="C100" s="131">
        <v>4.0124140988694303E-2</v>
      </c>
      <c r="D100" s="132">
        <v>0.19627209182987976</v>
      </c>
      <c r="E100" s="133">
        <v>4511</v>
      </c>
      <c r="F100" s="134">
        <v>0</v>
      </c>
      <c r="H100" s="130" t="s">
        <v>147</v>
      </c>
      <c r="I100" s="147">
        <v>3.5484686602611865E-2</v>
      </c>
      <c r="J100" s="141"/>
      <c r="K100">
        <f t="shared" si="4"/>
        <v>0.17353916044239015</v>
      </c>
      <c r="L100">
        <f t="shared" si="3"/>
        <v>-7.2541773764601882E-3</v>
      </c>
    </row>
    <row r="101" spans="2:12" x14ac:dyDescent="0.25">
      <c r="B101" s="130" t="s">
        <v>148</v>
      </c>
      <c r="C101" s="131">
        <v>1.6182664597650189E-2</v>
      </c>
      <c r="D101" s="132">
        <v>0.12619158479043813</v>
      </c>
      <c r="E101" s="133">
        <v>4511</v>
      </c>
      <c r="F101" s="134">
        <v>0</v>
      </c>
      <c r="H101" s="130" t="s">
        <v>148</v>
      </c>
      <c r="I101" s="147">
        <v>1.26658767729822E-2</v>
      </c>
      <c r="J101" s="141"/>
      <c r="K101">
        <f t="shared" si="4"/>
        <v>9.8745959629742738E-2</v>
      </c>
      <c r="L101">
        <f t="shared" si="3"/>
        <v>-1.6242575603810773E-3</v>
      </c>
    </row>
    <row r="102" spans="2:12" x14ac:dyDescent="0.25">
      <c r="B102" s="130" t="s">
        <v>149</v>
      </c>
      <c r="C102" s="131">
        <v>0.27000665041010857</v>
      </c>
      <c r="D102" s="132">
        <v>0.44401211999810775</v>
      </c>
      <c r="E102" s="133">
        <v>4511</v>
      </c>
      <c r="F102" s="134">
        <v>0</v>
      </c>
      <c r="H102" s="130" t="s">
        <v>149</v>
      </c>
      <c r="I102" s="147">
        <v>-3.4897130835633096E-2</v>
      </c>
      <c r="J102" s="141"/>
      <c r="K102">
        <f t="shared" si="4"/>
        <v>-5.7373824457514926E-2</v>
      </c>
      <c r="L102">
        <f t="shared" si="3"/>
        <v>2.1221171633541806E-2</v>
      </c>
    </row>
    <row r="103" spans="2:12" x14ac:dyDescent="0.25">
      <c r="B103" s="130" t="s">
        <v>150</v>
      </c>
      <c r="C103" s="131">
        <v>0.27089337175792511</v>
      </c>
      <c r="D103" s="132">
        <v>0.44447041152479755</v>
      </c>
      <c r="E103" s="133">
        <v>4511</v>
      </c>
      <c r="F103" s="134">
        <v>0</v>
      </c>
      <c r="H103" s="130" t="s">
        <v>150</v>
      </c>
      <c r="I103" s="147">
        <v>-4.5939671669303433E-2</v>
      </c>
      <c r="J103" s="141"/>
      <c r="K103">
        <f t="shared" si="4"/>
        <v>-7.5359165075682591E-2</v>
      </c>
      <c r="L103">
        <f t="shared" si="3"/>
        <v>2.7999057379897892E-2</v>
      </c>
    </row>
    <row r="104" spans="2:12" x14ac:dyDescent="0.25">
      <c r="B104" s="130" t="s">
        <v>151</v>
      </c>
      <c r="C104" s="131">
        <v>2.7488361782309911E-2</v>
      </c>
      <c r="D104" s="132">
        <v>0.16351965994413825</v>
      </c>
      <c r="E104" s="133">
        <v>4511</v>
      </c>
      <c r="F104" s="134">
        <v>0</v>
      </c>
      <c r="H104" s="130" t="s">
        <v>151</v>
      </c>
      <c r="I104" s="147">
        <v>-6.6362797817108294E-4</v>
      </c>
      <c r="J104" s="141"/>
      <c r="K104">
        <f t="shared" si="4"/>
        <v>-3.946839985104731E-3</v>
      </c>
      <c r="L104">
        <f t="shared" si="3"/>
        <v>1.1155873219808223E-4</v>
      </c>
    </row>
    <row r="105" spans="2:12" x14ac:dyDescent="0.25">
      <c r="B105" s="130" t="s">
        <v>152</v>
      </c>
      <c r="C105" s="131">
        <v>0.25493238749722902</v>
      </c>
      <c r="D105" s="132">
        <v>0.4358715189308861</v>
      </c>
      <c r="E105" s="133">
        <v>4511</v>
      </c>
      <c r="F105" s="134">
        <v>0</v>
      </c>
      <c r="H105" s="130" t="s">
        <v>152</v>
      </c>
      <c r="I105" s="147">
        <v>4.6404418903232658E-2</v>
      </c>
      <c r="J105" s="141"/>
      <c r="K105">
        <f t="shared" si="4"/>
        <v>7.9322525331810681E-2</v>
      </c>
      <c r="L105">
        <f t="shared" si="3"/>
        <v>-2.7141000931741238E-2</v>
      </c>
    </row>
    <row r="106" spans="2:12" x14ac:dyDescent="0.25">
      <c r="B106" s="130" t="s">
        <v>153</v>
      </c>
      <c r="C106" s="131">
        <v>9.5322544890268229E-3</v>
      </c>
      <c r="D106" s="132">
        <v>9.7177590256751295E-2</v>
      </c>
      <c r="E106" s="133">
        <v>4511</v>
      </c>
      <c r="F106" s="134">
        <v>0</v>
      </c>
      <c r="H106" s="130" t="s">
        <v>153</v>
      </c>
      <c r="I106" s="147">
        <v>2.0839298401627935E-2</v>
      </c>
      <c r="J106" s="141"/>
      <c r="K106">
        <f t="shared" si="4"/>
        <v>0.21240136590500464</v>
      </c>
      <c r="L106">
        <f t="shared" si="3"/>
        <v>-2.0441492242424353E-3</v>
      </c>
    </row>
    <row r="107" spans="2:12" x14ac:dyDescent="0.25">
      <c r="B107" s="130" t="s">
        <v>154</v>
      </c>
      <c r="C107" s="131">
        <v>0.33451562846375527</v>
      </c>
      <c r="D107" s="132">
        <v>0.47187316417715547</v>
      </c>
      <c r="E107" s="133">
        <v>4511</v>
      </c>
      <c r="F107" s="134">
        <v>0</v>
      </c>
      <c r="H107" s="130" t="s">
        <v>154</v>
      </c>
      <c r="I107" s="147">
        <v>-7.9357995564814533E-3</v>
      </c>
      <c r="J107" s="141"/>
      <c r="K107">
        <f t="shared" si="4"/>
        <v>-1.1191885831634125E-2</v>
      </c>
      <c r="L107">
        <f t="shared" si="3"/>
        <v>5.6257680612711173E-3</v>
      </c>
    </row>
    <row r="108" spans="2:12" x14ac:dyDescent="0.25">
      <c r="B108" s="130" t="s">
        <v>155</v>
      </c>
      <c r="C108" s="131">
        <v>0.61183772999334951</v>
      </c>
      <c r="D108" s="132">
        <v>0.48738586479443036</v>
      </c>
      <c r="E108" s="133">
        <v>4511</v>
      </c>
      <c r="F108" s="134">
        <v>0</v>
      </c>
      <c r="H108" s="130" t="s">
        <v>155</v>
      </c>
      <c r="I108" s="147">
        <v>-5.4101520493567777E-2</v>
      </c>
      <c r="J108" s="141"/>
      <c r="K108">
        <f t="shared" si="4"/>
        <v>-4.3087357517953548E-2</v>
      </c>
      <c r="L108">
        <f t="shared" si="3"/>
        <v>6.7916108937493863E-2</v>
      </c>
    </row>
    <row r="109" spans="2:12" ht="24.75" thickBot="1" x14ac:dyDescent="0.3">
      <c r="B109" s="135" t="s">
        <v>156</v>
      </c>
      <c r="C109" s="136">
        <v>2.2928397251163823</v>
      </c>
      <c r="D109" s="137">
        <v>1.2656259437593966</v>
      </c>
      <c r="E109" s="138">
        <v>4511</v>
      </c>
      <c r="F109" s="139">
        <v>0</v>
      </c>
      <c r="H109" s="135" t="s">
        <v>156</v>
      </c>
      <c r="I109" s="148">
        <v>-1.7603324150762645E-2</v>
      </c>
      <c r="J109" s="141"/>
      <c r="K109">
        <f t="shared" si="4"/>
        <v>1.7981834892389852E-2</v>
      </c>
      <c r="L109">
        <f t="shared" si="3"/>
        <v>3.1890623849792223E-2</v>
      </c>
    </row>
    <row r="110" spans="2:12" ht="27.75" customHeight="1" x14ac:dyDescent="0.25">
      <c r="B110" s="140" t="s">
        <v>183</v>
      </c>
      <c r="C110" s="120"/>
      <c r="D110" s="120"/>
      <c r="E110" s="120"/>
      <c r="F110" s="120"/>
      <c r="H110" s="59" t="s">
        <v>7</v>
      </c>
      <c r="I110" s="149"/>
      <c r="J110" s="141"/>
    </row>
  </sheetData>
  <mergeCells count="6">
    <mergeCell ref="H110:I110"/>
    <mergeCell ref="K3:L3"/>
    <mergeCell ref="B3:F3"/>
    <mergeCell ref="B110:F110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8"/>
  <sheetViews>
    <sheetView topLeftCell="A118" workbookViewId="0">
      <selection activeCell="H128" sqref="H128:I128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86" t="s">
        <v>6</v>
      </c>
      <c r="I4" s="87"/>
      <c r="J4" s="110"/>
    </row>
    <row r="5" spans="1:12" ht="15.75" thickBot="1" x14ac:dyDescent="0.3">
      <c r="B5" s="86" t="s">
        <v>0</v>
      </c>
      <c r="C5" s="87"/>
      <c r="D5" s="87"/>
      <c r="E5" s="87"/>
      <c r="F5" s="87"/>
      <c r="H5" s="111" t="s">
        <v>56</v>
      </c>
      <c r="I5" s="112" t="s">
        <v>4</v>
      </c>
      <c r="J5" s="110"/>
      <c r="K5" s="57" t="s">
        <v>8</v>
      </c>
      <c r="L5" s="57"/>
    </row>
    <row r="6" spans="1:12" ht="27" thickBot="1" x14ac:dyDescent="0.3">
      <c r="B6" s="88" t="s">
        <v>56</v>
      </c>
      <c r="C6" s="89" t="s">
        <v>1</v>
      </c>
      <c r="D6" s="90" t="s">
        <v>46</v>
      </c>
      <c r="E6" s="90" t="s">
        <v>47</v>
      </c>
      <c r="F6" s="91" t="s">
        <v>2</v>
      </c>
      <c r="H6" s="113"/>
      <c r="I6" s="114" t="s">
        <v>5</v>
      </c>
      <c r="J6" s="110"/>
      <c r="K6" s="1" t="s">
        <v>9</v>
      </c>
      <c r="L6" s="1" t="s">
        <v>10</v>
      </c>
    </row>
    <row r="7" spans="1:12" ht="36" x14ac:dyDescent="0.25">
      <c r="B7" s="92" t="s">
        <v>57</v>
      </c>
      <c r="C7" s="93">
        <v>0.18015963511972635</v>
      </c>
      <c r="D7" s="94">
        <v>0.38442996472241958</v>
      </c>
      <c r="E7" s="95">
        <v>1754</v>
      </c>
      <c r="F7" s="96">
        <v>0</v>
      </c>
      <c r="H7" s="92" t="s">
        <v>57</v>
      </c>
      <c r="I7" s="115">
        <v>3.743040026232982E-2</v>
      </c>
      <c r="J7" s="110"/>
      <c r="K7">
        <f>((1-C7)/D7)*I7</f>
        <v>7.9824560582422099E-2</v>
      </c>
      <c r="L7">
        <f>((0-C7)/D7)*I7</f>
        <v>-1.7541419432576762E-2</v>
      </c>
    </row>
    <row r="8" spans="1:12" ht="36" x14ac:dyDescent="0.25">
      <c r="B8" s="97" t="s">
        <v>58</v>
      </c>
      <c r="C8" s="98">
        <v>0.38996579247434437</v>
      </c>
      <c r="D8" s="99">
        <v>0.48788131660433803</v>
      </c>
      <c r="E8" s="100">
        <v>1754</v>
      </c>
      <c r="F8" s="101">
        <v>0</v>
      </c>
      <c r="H8" s="97" t="s">
        <v>58</v>
      </c>
      <c r="I8" s="116">
        <v>3.0622045794746245E-2</v>
      </c>
      <c r="J8" s="110"/>
      <c r="K8">
        <f t="shared" ref="K8:K18" si="0">((1-C8)/D8)*I8</f>
        <v>3.828901579840957E-2</v>
      </c>
      <c r="L8">
        <f t="shared" ref="L8:L71" si="1">((0-C8)/D8)*I8</f>
        <v>-2.4476342809450605E-2</v>
      </c>
    </row>
    <row r="9" spans="1:12" ht="36" x14ac:dyDescent="0.25">
      <c r="B9" s="97" t="s">
        <v>59</v>
      </c>
      <c r="C9" s="98">
        <v>0.10547320410490307</v>
      </c>
      <c r="D9" s="99">
        <v>0.30724978201081049</v>
      </c>
      <c r="E9" s="100">
        <v>1754</v>
      </c>
      <c r="F9" s="101">
        <v>0</v>
      </c>
      <c r="H9" s="97" t="s">
        <v>59</v>
      </c>
      <c r="I9" s="116">
        <v>-2.0778843048746571E-2</v>
      </c>
      <c r="J9" s="110"/>
      <c r="K9">
        <f t="shared" si="0"/>
        <v>-6.049550881096602E-2</v>
      </c>
      <c r="L9">
        <f t="shared" si="1"/>
        <v>7.1329949840845857E-3</v>
      </c>
    </row>
    <row r="10" spans="1:12" ht="24" x14ac:dyDescent="0.25">
      <c r="B10" s="97" t="s">
        <v>60</v>
      </c>
      <c r="C10" s="98">
        <v>7.4116305587229193E-3</v>
      </c>
      <c r="D10" s="99">
        <v>8.5795657958606691E-2</v>
      </c>
      <c r="E10" s="100">
        <v>1754</v>
      </c>
      <c r="F10" s="101">
        <v>0</v>
      </c>
      <c r="H10" s="97" t="s">
        <v>60</v>
      </c>
      <c r="I10" s="116">
        <v>-1.3234820260521621E-2</v>
      </c>
      <c r="J10" s="110"/>
      <c r="K10">
        <f t="shared" si="0"/>
        <v>-0.15311647436257825</v>
      </c>
      <c r="L10">
        <f t="shared" si="1"/>
        <v>1.1433165805361961E-3</v>
      </c>
    </row>
    <row r="11" spans="1:12" ht="24" x14ac:dyDescent="0.25">
      <c r="B11" s="97" t="s">
        <v>61</v>
      </c>
      <c r="C11" s="98">
        <v>6.4994298745724058E-2</v>
      </c>
      <c r="D11" s="99">
        <v>0.24658610298511988</v>
      </c>
      <c r="E11" s="100">
        <v>1754</v>
      </c>
      <c r="F11" s="101">
        <v>0</v>
      </c>
      <c r="H11" s="97" t="s">
        <v>61</v>
      </c>
      <c r="I11" s="116">
        <v>-2.147471982793531E-2</v>
      </c>
      <c r="J11" s="110"/>
      <c r="K11">
        <f t="shared" si="0"/>
        <v>-8.1427887577141422E-2</v>
      </c>
      <c r="L11">
        <f t="shared" si="1"/>
        <v>5.6602312096305629E-3</v>
      </c>
    </row>
    <row r="12" spans="1:12" ht="24" x14ac:dyDescent="0.25">
      <c r="B12" s="97" t="s">
        <v>62</v>
      </c>
      <c r="C12" s="98">
        <v>0.15108323831242873</v>
      </c>
      <c r="D12" s="99">
        <v>0.35823212831422124</v>
      </c>
      <c r="E12" s="100">
        <v>1754</v>
      </c>
      <c r="F12" s="101">
        <v>0</v>
      </c>
      <c r="H12" s="97" t="s">
        <v>62</v>
      </c>
      <c r="I12" s="116">
        <v>-5.337148903044079E-2</v>
      </c>
      <c r="J12" s="110"/>
      <c r="K12">
        <f t="shared" si="0"/>
        <v>-0.12647651635093968</v>
      </c>
      <c r="L12">
        <f t="shared" si="1"/>
        <v>2.25092524063123E-2</v>
      </c>
    </row>
    <row r="13" spans="1:12" ht="24" x14ac:dyDescent="0.25">
      <c r="B13" s="97" t="s">
        <v>63</v>
      </c>
      <c r="C13" s="98">
        <v>5.7012542759407071E-4</v>
      </c>
      <c r="D13" s="99">
        <v>2.3877299420036295E-2</v>
      </c>
      <c r="E13" s="100">
        <v>1754</v>
      </c>
      <c r="F13" s="101">
        <v>0</v>
      </c>
      <c r="H13" s="97" t="s">
        <v>63</v>
      </c>
      <c r="I13" s="116">
        <v>-7.6914154982751011E-4</v>
      </c>
      <c r="J13" s="110"/>
      <c r="K13">
        <f t="shared" si="0"/>
        <v>-3.219388546208405E-2</v>
      </c>
      <c r="L13">
        <f t="shared" si="1"/>
        <v>1.8365023081622389E-5</v>
      </c>
    </row>
    <row r="14" spans="1:12" ht="24" x14ac:dyDescent="0.25">
      <c r="B14" s="97" t="s">
        <v>64</v>
      </c>
      <c r="C14" s="98">
        <v>5.7012542759407071E-4</v>
      </c>
      <c r="D14" s="99">
        <v>2.3877299420036389E-2</v>
      </c>
      <c r="E14" s="100">
        <v>1754</v>
      </c>
      <c r="F14" s="101">
        <v>0</v>
      </c>
      <c r="H14" s="97" t="s">
        <v>64</v>
      </c>
      <c r="I14" s="116">
        <v>-7.1394998195040626E-4</v>
      </c>
      <c r="J14" s="110"/>
      <c r="K14">
        <f t="shared" si="0"/>
        <v>-2.988373719989891E-2</v>
      </c>
      <c r="L14">
        <f t="shared" si="1"/>
        <v>1.7047197489959446E-5</v>
      </c>
    </row>
    <row r="15" spans="1:12" ht="36" x14ac:dyDescent="0.25">
      <c r="B15" s="97" t="s">
        <v>66</v>
      </c>
      <c r="C15" s="98">
        <v>4.9030786773090078E-2</v>
      </c>
      <c r="D15" s="99">
        <v>0.21599390498879395</v>
      </c>
      <c r="E15" s="100">
        <v>1754</v>
      </c>
      <c r="F15" s="101">
        <v>0</v>
      </c>
      <c r="H15" s="97" t="s">
        <v>66</v>
      </c>
      <c r="I15" s="116">
        <v>5.597028045004458E-3</v>
      </c>
      <c r="J15" s="110"/>
      <c r="K15">
        <f t="shared" si="0"/>
        <v>2.4642368295730306E-2</v>
      </c>
      <c r="L15">
        <f t="shared" si="1"/>
        <v>-1.2705297802354952E-3</v>
      </c>
    </row>
    <row r="16" spans="1:12" ht="36" x14ac:dyDescent="0.25">
      <c r="B16" s="97" t="s">
        <v>68</v>
      </c>
      <c r="C16" s="98">
        <v>2.1094640820980615E-2</v>
      </c>
      <c r="D16" s="99">
        <v>0.14374086600534941</v>
      </c>
      <c r="E16" s="100">
        <v>1754</v>
      </c>
      <c r="F16" s="101">
        <v>0</v>
      </c>
      <c r="H16" s="97" t="s">
        <v>68</v>
      </c>
      <c r="I16" s="116">
        <v>1.7129284175933578E-2</v>
      </c>
      <c r="J16" s="110"/>
      <c r="K16">
        <f t="shared" si="0"/>
        <v>0.11665400762297982</v>
      </c>
      <c r="L16">
        <f t="shared" si="1"/>
        <v>-2.5138021444672414E-3</v>
      </c>
    </row>
    <row r="17" spans="2:12" ht="24" x14ac:dyDescent="0.25">
      <c r="B17" s="97" t="s">
        <v>69</v>
      </c>
      <c r="C17" s="98">
        <v>2.9646522234891677E-2</v>
      </c>
      <c r="D17" s="99">
        <v>0.16965852897498865</v>
      </c>
      <c r="E17" s="100">
        <v>1754</v>
      </c>
      <c r="F17" s="101">
        <v>0</v>
      </c>
      <c r="H17" s="97" t="s">
        <v>69</v>
      </c>
      <c r="I17" s="116">
        <v>-6.0736507127468172E-3</v>
      </c>
      <c r="J17" s="110"/>
      <c r="K17">
        <f t="shared" si="0"/>
        <v>-3.4737941720060804E-2</v>
      </c>
      <c r="L17">
        <f t="shared" si="1"/>
        <v>1.0613237188267697E-3</v>
      </c>
    </row>
    <row r="18" spans="2:12" ht="36" x14ac:dyDescent="0.25">
      <c r="B18" s="97" t="s">
        <v>184</v>
      </c>
      <c r="C18" s="98">
        <v>4.7320410490307871E-2</v>
      </c>
      <c r="D18" s="99">
        <v>0.21238386434781906</v>
      </c>
      <c r="E18" s="100">
        <v>1754</v>
      </c>
      <c r="F18" s="101">
        <v>0</v>
      </c>
      <c r="H18" s="97" t="s">
        <v>184</v>
      </c>
      <c r="I18" s="116">
        <v>3.2432716263249568E-2</v>
      </c>
      <c r="J18" s="110"/>
      <c r="K18">
        <f t="shared" si="0"/>
        <v>0.14548179971787109</v>
      </c>
      <c r="L18">
        <f t="shared" si="1"/>
        <v>-7.2262054916716343E-3</v>
      </c>
    </row>
    <row r="19" spans="2:12" ht="36" x14ac:dyDescent="0.25">
      <c r="B19" s="97" t="s">
        <v>70</v>
      </c>
      <c r="C19" s="98">
        <v>0.19327251995438996</v>
      </c>
      <c r="D19" s="99">
        <v>0.39497746347680374</v>
      </c>
      <c r="E19" s="100">
        <v>1754</v>
      </c>
      <c r="F19" s="101">
        <v>0</v>
      </c>
      <c r="H19" s="97" t="s">
        <v>70</v>
      </c>
      <c r="I19" s="116">
        <v>2.8155074485550154E-2</v>
      </c>
      <c r="J19" s="110"/>
      <c r="K19">
        <f>((1-C19)/D19)*I19</f>
        <v>5.7505742454995137E-2</v>
      </c>
      <c r="L19">
        <f t="shared" si="1"/>
        <v>-1.3776994128793889E-2</v>
      </c>
    </row>
    <row r="20" spans="2:12" ht="36" x14ac:dyDescent="0.25">
      <c r="B20" s="97" t="s">
        <v>71</v>
      </c>
      <c r="C20" s="98">
        <v>3.7058152793614595E-2</v>
      </c>
      <c r="D20" s="99">
        <v>0.18895820317999246</v>
      </c>
      <c r="E20" s="100">
        <v>1754</v>
      </c>
      <c r="F20" s="101">
        <v>0</v>
      </c>
      <c r="H20" s="97" t="s">
        <v>71</v>
      </c>
      <c r="I20" s="116">
        <v>8.7415760932548769E-3</v>
      </c>
      <c r="J20" s="110"/>
      <c r="K20">
        <f t="shared" ref="K20:K58" si="2">((1-C20)/D20)*I20</f>
        <v>4.4547573426678928E-2</v>
      </c>
      <c r="L20">
        <f t="shared" ref="L20:L58" si="3">((0-C20)/D20)*I20</f>
        <v>-1.7143826363138722E-3</v>
      </c>
    </row>
    <row r="21" spans="2:12" ht="24" x14ac:dyDescent="0.25">
      <c r="B21" s="97" t="s">
        <v>72</v>
      </c>
      <c r="C21" s="98">
        <v>1.4253135689851768E-2</v>
      </c>
      <c r="D21" s="99">
        <v>0.11856643131738931</v>
      </c>
      <c r="E21" s="100">
        <v>1754</v>
      </c>
      <c r="F21" s="101">
        <v>0</v>
      </c>
      <c r="H21" s="97" t="s">
        <v>72</v>
      </c>
      <c r="I21" s="116">
        <v>7.251985386977064E-3</v>
      </c>
      <c r="J21" s="110"/>
      <c r="K21">
        <f t="shared" si="2"/>
        <v>6.0292122954258287E-2</v>
      </c>
      <c r="L21">
        <f t="shared" si="3"/>
        <v>-8.7177737065150809E-4</v>
      </c>
    </row>
    <row r="22" spans="2:12" ht="24" x14ac:dyDescent="0.25">
      <c r="B22" s="97" t="s">
        <v>73</v>
      </c>
      <c r="C22" s="98">
        <v>0.20980615735461802</v>
      </c>
      <c r="D22" s="99">
        <v>0.40728627192437983</v>
      </c>
      <c r="E22" s="100">
        <v>1754</v>
      </c>
      <c r="F22" s="101">
        <v>0</v>
      </c>
      <c r="H22" s="97" t="s">
        <v>73</v>
      </c>
      <c r="I22" s="116">
        <v>9.8171546511893089E-3</v>
      </c>
      <c r="J22" s="110"/>
      <c r="K22">
        <f t="shared" si="2"/>
        <v>1.9046689496835235E-2</v>
      </c>
      <c r="L22">
        <f t="shared" si="3"/>
        <v>-5.0571296788133957E-3</v>
      </c>
    </row>
    <row r="23" spans="2:12" ht="24" x14ac:dyDescent="0.25">
      <c r="B23" s="97" t="s">
        <v>74</v>
      </c>
      <c r="C23" s="98">
        <v>0.12086659064994298</v>
      </c>
      <c r="D23" s="99">
        <v>0.32606513579246421</v>
      </c>
      <c r="E23" s="100">
        <v>1754</v>
      </c>
      <c r="F23" s="101">
        <v>0</v>
      </c>
      <c r="H23" s="97" t="s">
        <v>74</v>
      </c>
      <c r="I23" s="116">
        <v>-4.8820346194375121E-2</v>
      </c>
      <c r="J23" s="110"/>
      <c r="K23">
        <f t="shared" si="2"/>
        <v>-0.13162890687837533</v>
      </c>
      <c r="L23">
        <f t="shared" si="3"/>
        <v>1.8096840634381044E-2</v>
      </c>
    </row>
    <row r="24" spans="2:12" ht="24" x14ac:dyDescent="0.25">
      <c r="B24" s="97" t="s">
        <v>75</v>
      </c>
      <c r="C24" s="98">
        <v>5.416191562143672E-2</v>
      </c>
      <c r="D24" s="99">
        <v>0.22640147038717834</v>
      </c>
      <c r="E24" s="100">
        <v>1754</v>
      </c>
      <c r="F24" s="101">
        <v>0</v>
      </c>
      <c r="H24" s="97" t="s">
        <v>75</v>
      </c>
      <c r="I24" s="116">
        <v>-3.6322690840208997E-2</v>
      </c>
      <c r="J24" s="110"/>
      <c r="K24">
        <f t="shared" si="2"/>
        <v>-0.15174541165755476</v>
      </c>
      <c r="L24">
        <f t="shared" si="3"/>
        <v>8.6894599803904165E-3</v>
      </c>
    </row>
    <row r="25" spans="2:12" ht="24" x14ac:dyDescent="0.25">
      <c r="B25" s="97" t="s">
        <v>185</v>
      </c>
      <c r="C25" s="98">
        <v>5.7012542759407071E-4</v>
      </c>
      <c r="D25" s="99">
        <v>2.3877299420036281E-2</v>
      </c>
      <c r="E25" s="100">
        <v>1754</v>
      </c>
      <c r="F25" s="101">
        <v>0</v>
      </c>
      <c r="H25" s="97" t="s">
        <v>185</v>
      </c>
      <c r="I25" s="116">
        <v>1.3834378199825974E-3</v>
      </c>
      <c r="J25" s="110"/>
      <c r="K25">
        <f t="shared" si="2"/>
        <v>5.7906426626442541E-2</v>
      </c>
      <c r="L25">
        <f t="shared" si="3"/>
        <v>-3.3032759056727065E-5</v>
      </c>
    </row>
    <row r="26" spans="2:12" ht="36" x14ac:dyDescent="0.25">
      <c r="B26" s="97" t="s">
        <v>186</v>
      </c>
      <c r="C26" s="98">
        <v>2.6225769669327253E-2</v>
      </c>
      <c r="D26" s="99">
        <v>0.15985164006435779</v>
      </c>
      <c r="E26" s="100">
        <v>1754</v>
      </c>
      <c r="F26" s="101">
        <v>0</v>
      </c>
      <c r="H26" s="97" t="s">
        <v>186</v>
      </c>
      <c r="I26" s="116">
        <v>1.2070525446741044E-2</v>
      </c>
      <c r="J26" s="110"/>
      <c r="K26">
        <f t="shared" si="2"/>
        <v>7.3530472517234116E-2</v>
      </c>
      <c r="L26">
        <f t="shared" si="3"/>
        <v>-1.9803288851245721E-3</v>
      </c>
    </row>
    <row r="27" spans="2:12" ht="36" x14ac:dyDescent="0.25">
      <c r="B27" s="97" t="s">
        <v>76</v>
      </c>
      <c r="C27" s="98">
        <v>0.10775370581527936</v>
      </c>
      <c r="D27" s="99">
        <v>0.31015752360241866</v>
      </c>
      <c r="E27" s="100">
        <v>1754</v>
      </c>
      <c r="F27" s="101">
        <v>0</v>
      </c>
      <c r="H27" s="97" t="s">
        <v>76</v>
      </c>
      <c r="I27" s="116">
        <v>1.195093793371645E-2</v>
      </c>
      <c r="J27" s="110"/>
      <c r="K27">
        <f t="shared" si="2"/>
        <v>3.4379885290349771E-2</v>
      </c>
      <c r="L27">
        <f t="shared" si="3"/>
        <v>-4.1519478082275444E-3</v>
      </c>
    </row>
    <row r="28" spans="2:12" ht="48" x14ac:dyDescent="0.25">
      <c r="B28" s="97" t="s">
        <v>77</v>
      </c>
      <c r="C28" s="98">
        <v>1.1402508551881414E-2</v>
      </c>
      <c r="D28" s="99">
        <v>0.10620226810521242</v>
      </c>
      <c r="E28" s="100">
        <v>1754</v>
      </c>
      <c r="F28" s="101">
        <v>0</v>
      </c>
      <c r="H28" s="97" t="s">
        <v>77</v>
      </c>
      <c r="I28" s="116">
        <v>6.5194118212944646E-4</v>
      </c>
      <c r="J28" s="110"/>
      <c r="K28">
        <f t="shared" si="2"/>
        <v>6.0686784634993987E-3</v>
      </c>
      <c r="L28">
        <f t="shared" si="3"/>
        <v>-6.9996291389843134E-5</v>
      </c>
    </row>
    <row r="29" spans="2:12" ht="36" x14ac:dyDescent="0.25">
      <c r="B29" s="97" t="s">
        <v>78</v>
      </c>
      <c r="C29" s="98">
        <v>1.1402508551881414E-3</v>
      </c>
      <c r="D29" s="99">
        <v>3.3757967923732458E-2</v>
      </c>
      <c r="E29" s="100">
        <v>1754</v>
      </c>
      <c r="F29" s="101">
        <v>0</v>
      </c>
      <c r="H29" s="97" t="s">
        <v>78</v>
      </c>
      <c r="I29" s="116">
        <v>1.7417565171342574E-3</v>
      </c>
      <c r="J29" s="110"/>
      <c r="K29">
        <f t="shared" si="2"/>
        <v>5.1536587797779608E-2</v>
      </c>
      <c r="L29">
        <f t="shared" si="3"/>
        <v>-5.8831721230342016E-5</v>
      </c>
    </row>
    <row r="30" spans="2:12" ht="36" x14ac:dyDescent="0.25">
      <c r="B30" s="97" t="s">
        <v>79</v>
      </c>
      <c r="C30" s="98">
        <v>0.10775370581527936</v>
      </c>
      <c r="D30" s="99">
        <v>0.31015752360241855</v>
      </c>
      <c r="E30" s="100">
        <v>1754</v>
      </c>
      <c r="F30" s="101">
        <v>0</v>
      </c>
      <c r="H30" s="97" t="s">
        <v>79</v>
      </c>
      <c r="I30" s="116">
        <v>3.836860990445046E-3</v>
      </c>
      <c r="J30" s="110"/>
      <c r="K30">
        <f t="shared" si="2"/>
        <v>1.1037697748757154E-2</v>
      </c>
      <c r="L30">
        <f t="shared" si="3"/>
        <v>-1.3329871402652409E-3</v>
      </c>
    </row>
    <row r="31" spans="2:12" ht="36" x14ac:dyDescent="0.25">
      <c r="B31" s="97" t="s">
        <v>80</v>
      </c>
      <c r="C31" s="98">
        <v>6.385404789053592E-2</v>
      </c>
      <c r="D31" s="99">
        <v>0.24456248306124975</v>
      </c>
      <c r="E31" s="100">
        <v>1754</v>
      </c>
      <c r="F31" s="101">
        <v>0</v>
      </c>
      <c r="H31" s="97" t="s">
        <v>80</v>
      </c>
      <c r="I31" s="116">
        <v>-2.7505775846066512E-2</v>
      </c>
      <c r="J31" s="110"/>
      <c r="K31">
        <f t="shared" si="2"/>
        <v>-0.1052876974244516</v>
      </c>
      <c r="L31">
        <f t="shared" si="3"/>
        <v>7.1816212615947493E-3</v>
      </c>
    </row>
    <row r="32" spans="2:12" ht="24" x14ac:dyDescent="0.25">
      <c r="B32" s="97" t="s">
        <v>81</v>
      </c>
      <c r="C32" s="98">
        <v>4.5610034207525657E-3</v>
      </c>
      <c r="D32" s="99">
        <v>6.7400227217706221E-2</v>
      </c>
      <c r="E32" s="100">
        <v>1754</v>
      </c>
      <c r="F32" s="101">
        <v>0</v>
      </c>
      <c r="H32" s="97" t="s">
        <v>81</v>
      </c>
      <c r="I32" s="116">
        <v>-9.4524097705463127E-3</v>
      </c>
      <c r="J32" s="110"/>
      <c r="K32">
        <f t="shared" si="2"/>
        <v>-0.13960334683822323</v>
      </c>
      <c r="L32">
        <f t="shared" si="3"/>
        <v>6.3964878276390961E-4</v>
      </c>
    </row>
    <row r="33" spans="2:12" x14ac:dyDescent="0.25">
      <c r="B33" s="97" t="s">
        <v>82</v>
      </c>
      <c r="C33" s="98">
        <v>0.78905359179019385</v>
      </c>
      <c r="D33" s="99">
        <v>0.40809676726972982</v>
      </c>
      <c r="E33" s="100">
        <v>1754</v>
      </c>
      <c r="F33" s="101">
        <v>0</v>
      </c>
      <c r="H33" s="97" t="s">
        <v>82</v>
      </c>
      <c r="I33" s="116">
        <v>8.6099549852247617E-2</v>
      </c>
      <c r="J33" s="110"/>
      <c r="K33">
        <f t="shared" si="2"/>
        <v>4.4505108215690481E-2</v>
      </c>
      <c r="L33">
        <f t="shared" si="3"/>
        <v>-0.16647316154193414</v>
      </c>
    </row>
    <row r="34" spans="2:12" x14ac:dyDescent="0.25">
      <c r="B34" s="97" t="s">
        <v>83</v>
      </c>
      <c r="C34" s="98">
        <v>0.64082098061573545</v>
      </c>
      <c r="D34" s="99">
        <v>0.47989660525261385</v>
      </c>
      <c r="E34" s="100">
        <v>1754</v>
      </c>
      <c r="F34" s="101">
        <v>0</v>
      </c>
      <c r="H34" s="97" t="s">
        <v>83</v>
      </c>
      <c r="I34" s="116">
        <v>2.251489428482966E-2</v>
      </c>
      <c r="J34" s="110"/>
      <c r="K34">
        <f t="shared" si="2"/>
        <v>1.685129163709885E-2</v>
      </c>
      <c r="L34">
        <f t="shared" si="3"/>
        <v>-3.006484412714144E-2</v>
      </c>
    </row>
    <row r="35" spans="2:12" x14ac:dyDescent="0.25">
      <c r="B35" s="97" t="s">
        <v>84</v>
      </c>
      <c r="C35" s="98">
        <v>0.71550741163055875</v>
      </c>
      <c r="D35" s="99">
        <v>0.45130109073980523</v>
      </c>
      <c r="E35" s="100">
        <v>1754</v>
      </c>
      <c r="F35" s="101">
        <v>0</v>
      </c>
      <c r="H35" s="97" t="s">
        <v>84</v>
      </c>
      <c r="I35" s="116">
        <v>7.9598005742116493E-2</v>
      </c>
      <c r="J35" s="110"/>
      <c r="K35">
        <f t="shared" si="2"/>
        <v>5.0177238981405928E-2</v>
      </c>
      <c r="L35">
        <f t="shared" si="3"/>
        <v>-0.12619726437207304</v>
      </c>
    </row>
    <row r="36" spans="2:12" x14ac:dyDescent="0.25">
      <c r="B36" s="97" t="s">
        <v>85</v>
      </c>
      <c r="C36" s="98">
        <v>0.12371721778791334</v>
      </c>
      <c r="D36" s="99">
        <v>0.32935256350842207</v>
      </c>
      <c r="E36" s="100">
        <v>1754</v>
      </c>
      <c r="F36" s="101">
        <v>0</v>
      </c>
      <c r="H36" s="97" t="s">
        <v>85</v>
      </c>
      <c r="I36" s="116">
        <v>3.4348795898128871E-2</v>
      </c>
      <c r="J36" s="110"/>
      <c r="K36">
        <f t="shared" si="2"/>
        <v>9.1389173093464601E-2</v>
      </c>
      <c r="L36">
        <f t="shared" si="3"/>
        <v>-1.2902700430241911E-2</v>
      </c>
    </row>
    <row r="37" spans="2:12" x14ac:dyDescent="0.25">
      <c r="B37" s="97" t="s">
        <v>86</v>
      </c>
      <c r="C37" s="98">
        <v>7.9247434435575831E-2</v>
      </c>
      <c r="D37" s="99">
        <v>0.27020159659572868</v>
      </c>
      <c r="E37" s="100">
        <v>1754</v>
      </c>
      <c r="F37" s="101">
        <v>0</v>
      </c>
      <c r="H37" s="97" t="s">
        <v>86</v>
      </c>
      <c r="I37" s="116">
        <v>3.4689950188142173E-2</v>
      </c>
      <c r="J37" s="110"/>
      <c r="K37">
        <f t="shared" si="2"/>
        <v>0.11821122094560896</v>
      </c>
      <c r="L37">
        <f t="shared" si="3"/>
        <v>-1.0174216539591113E-2</v>
      </c>
    </row>
    <row r="38" spans="2:12" x14ac:dyDescent="0.25">
      <c r="B38" s="97" t="s">
        <v>87</v>
      </c>
      <c r="C38" s="98">
        <v>6.8415051311288486E-2</v>
      </c>
      <c r="D38" s="99">
        <v>0.25252878927747408</v>
      </c>
      <c r="E38" s="100">
        <v>1754</v>
      </c>
      <c r="F38" s="101">
        <v>0</v>
      </c>
      <c r="H38" s="97" t="s">
        <v>87</v>
      </c>
      <c r="I38" s="116">
        <v>3.7292242387747712E-2</v>
      </c>
      <c r="J38" s="110"/>
      <c r="K38">
        <f t="shared" si="2"/>
        <v>0.13757200440661158</v>
      </c>
      <c r="L38">
        <f t="shared" si="3"/>
        <v>-1.0103207177964131E-2</v>
      </c>
    </row>
    <row r="39" spans="2:12" x14ac:dyDescent="0.25">
      <c r="B39" s="97" t="s">
        <v>88</v>
      </c>
      <c r="C39" s="98">
        <v>0.95610034207525652</v>
      </c>
      <c r="D39" s="99">
        <v>0.20493028372209909</v>
      </c>
      <c r="E39" s="100">
        <v>1754</v>
      </c>
      <c r="F39" s="101">
        <v>0</v>
      </c>
      <c r="H39" s="97" t="s">
        <v>88</v>
      </c>
      <c r="I39" s="116">
        <v>2.5341578388072456E-2</v>
      </c>
      <c r="J39" s="110"/>
      <c r="K39">
        <f t="shared" si="2"/>
        <v>5.4286101707547961E-3</v>
      </c>
      <c r="L39">
        <f t="shared" si="3"/>
        <v>-0.11823089943319201</v>
      </c>
    </row>
    <row r="40" spans="2:12" x14ac:dyDescent="0.25">
      <c r="B40" s="97" t="s">
        <v>89</v>
      </c>
      <c r="C40" s="98">
        <v>8.5518814139110607E-3</v>
      </c>
      <c r="D40" s="99">
        <v>9.2106370272814528E-2</v>
      </c>
      <c r="E40" s="100">
        <v>1754</v>
      </c>
      <c r="F40" s="101">
        <v>0</v>
      </c>
      <c r="H40" s="97" t="s">
        <v>89</v>
      </c>
      <c r="I40" s="116">
        <v>1.3396790565450942E-2</v>
      </c>
      <c r="J40" s="110"/>
      <c r="K40">
        <f t="shared" si="2"/>
        <v>0.14420525705080889</v>
      </c>
      <c r="L40">
        <f t="shared" si="3"/>
        <v>-1.2438636318356146E-3</v>
      </c>
    </row>
    <row r="41" spans="2:12" x14ac:dyDescent="0.25">
      <c r="B41" s="97" t="s">
        <v>90</v>
      </c>
      <c r="C41" s="98">
        <v>0.30900798175598632</v>
      </c>
      <c r="D41" s="99">
        <v>0.46221624025988323</v>
      </c>
      <c r="E41" s="100">
        <v>1754</v>
      </c>
      <c r="F41" s="101">
        <v>0</v>
      </c>
      <c r="H41" s="97" t="s">
        <v>90</v>
      </c>
      <c r="I41" s="116">
        <v>6.1021812469834839E-2</v>
      </c>
      <c r="J41" s="110"/>
      <c r="K41">
        <f t="shared" si="2"/>
        <v>9.1224802771384894E-2</v>
      </c>
      <c r="L41">
        <f t="shared" si="3"/>
        <v>-4.0795250084233174E-2</v>
      </c>
    </row>
    <row r="42" spans="2:12" x14ac:dyDescent="0.25">
      <c r="B42" s="97" t="s">
        <v>91</v>
      </c>
      <c r="C42" s="98">
        <v>0.10832383124287344</v>
      </c>
      <c r="D42" s="99">
        <v>0.31087759412739441</v>
      </c>
      <c r="E42" s="100">
        <v>1754</v>
      </c>
      <c r="F42" s="101">
        <v>0</v>
      </c>
      <c r="H42" s="97" t="s">
        <v>91</v>
      </c>
      <c r="I42" s="116">
        <v>3.4611385786370304E-2</v>
      </c>
      <c r="J42" s="110"/>
      <c r="K42">
        <f t="shared" si="2"/>
        <v>9.9274275330111281E-2</v>
      </c>
      <c r="L42">
        <f t="shared" si="3"/>
        <v>-1.2060174112993059E-2</v>
      </c>
    </row>
    <row r="43" spans="2:12" x14ac:dyDescent="0.25">
      <c r="B43" s="97" t="s">
        <v>92</v>
      </c>
      <c r="C43" s="98">
        <v>0.26567844925883694</v>
      </c>
      <c r="D43" s="99">
        <v>0.44181976191934214</v>
      </c>
      <c r="E43" s="100">
        <v>1754</v>
      </c>
      <c r="F43" s="101">
        <v>0</v>
      </c>
      <c r="H43" s="97" t="s">
        <v>92</v>
      </c>
      <c r="I43" s="116">
        <v>3.0591116334056798E-2</v>
      </c>
      <c r="J43" s="110"/>
      <c r="K43">
        <f t="shared" si="2"/>
        <v>5.084361977776098E-2</v>
      </c>
      <c r="L43">
        <f t="shared" si="3"/>
        <v>-1.8395284795370042E-2</v>
      </c>
    </row>
    <row r="44" spans="2:12" x14ac:dyDescent="0.25">
      <c r="B44" s="97" t="s">
        <v>93</v>
      </c>
      <c r="C44" s="98">
        <v>0.14310148232611175</v>
      </c>
      <c r="D44" s="99">
        <v>0.35027617490857377</v>
      </c>
      <c r="E44" s="100">
        <v>1754</v>
      </c>
      <c r="F44" s="101">
        <v>0</v>
      </c>
      <c r="H44" s="97" t="s">
        <v>93</v>
      </c>
      <c r="I44" s="116">
        <v>4.5073746976502925E-2</v>
      </c>
      <c r="J44" s="110"/>
      <c r="K44">
        <f t="shared" si="2"/>
        <v>0.11026621202613762</v>
      </c>
      <c r="L44">
        <f t="shared" si="3"/>
        <v>-1.8414384044285127E-2</v>
      </c>
    </row>
    <row r="45" spans="2:12" x14ac:dyDescent="0.25">
      <c r="B45" s="97" t="s">
        <v>94</v>
      </c>
      <c r="C45" s="98">
        <v>2.1094640820980615E-2</v>
      </c>
      <c r="D45" s="99">
        <v>0.14374086600534963</v>
      </c>
      <c r="E45" s="100">
        <v>1754</v>
      </c>
      <c r="F45" s="101">
        <v>0</v>
      </c>
      <c r="H45" s="97" t="s">
        <v>94</v>
      </c>
      <c r="I45" s="116">
        <v>3.0314248148285164E-2</v>
      </c>
      <c r="J45" s="110"/>
      <c r="K45">
        <f t="shared" si="2"/>
        <v>0.20644636975218025</v>
      </c>
      <c r="L45">
        <f t="shared" si="3"/>
        <v>-4.4487569486491964E-3</v>
      </c>
    </row>
    <row r="46" spans="2:12" x14ac:dyDescent="0.25">
      <c r="B46" s="97" t="s">
        <v>95</v>
      </c>
      <c r="C46" s="98">
        <v>0.17160775370581527</v>
      </c>
      <c r="D46" s="99">
        <v>0.37714669162280157</v>
      </c>
      <c r="E46" s="100">
        <v>1754</v>
      </c>
      <c r="F46" s="101">
        <v>0</v>
      </c>
      <c r="H46" s="97" t="s">
        <v>95</v>
      </c>
      <c r="I46" s="116">
        <v>5.009800232844154E-2</v>
      </c>
      <c r="J46" s="110"/>
      <c r="K46">
        <f t="shared" si="2"/>
        <v>0.11003887242159735</v>
      </c>
      <c r="L46">
        <f t="shared" si="3"/>
        <v>-2.2795389262836065E-2</v>
      </c>
    </row>
    <row r="47" spans="2:12" x14ac:dyDescent="0.25">
      <c r="B47" s="97" t="s">
        <v>96</v>
      </c>
      <c r="C47" s="98">
        <v>9.2360319270239452E-2</v>
      </c>
      <c r="D47" s="99">
        <v>0.28961649039838783</v>
      </c>
      <c r="E47" s="100">
        <v>1754</v>
      </c>
      <c r="F47" s="101">
        <v>0</v>
      </c>
      <c r="H47" s="97" t="s">
        <v>96</v>
      </c>
      <c r="I47" s="116">
        <v>4.4808737997462295E-2</v>
      </c>
      <c r="J47" s="110"/>
      <c r="K47">
        <f t="shared" si="2"/>
        <v>0.14042773805447151</v>
      </c>
      <c r="L47">
        <f t="shared" si="3"/>
        <v>-1.4289757264336926E-2</v>
      </c>
    </row>
    <row r="48" spans="2:12" ht="24" x14ac:dyDescent="0.25">
      <c r="B48" s="97" t="s">
        <v>97</v>
      </c>
      <c r="C48" s="98">
        <v>1.1972633979475485E-2</v>
      </c>
      <c r="D48" s="99">
        <v>0.10879355698440246</v>
      </c>
      <c r="E48" s="100">
        <v>1754</v>
      </c>
      <c r="F48" s="101">
        <v>0</v>
      </c>
      <c r="H48" s="97" t="s">
        <v>97</v>
      </c>
      <c r="I48" s="116">
        <v>9.3234920807542185E-3</v>
      </c>
      <c r="J48" s="110"/>
      <c r="K48">
        <f t="shared" si="2"/>
        <v>8.46728940389503E-2</v>
      </c>
      <c r="L48">
        <f t="shared" si="3"/>
        <v>-1.02604199354758E-3</v>
      </c>
    </row>
    <row r="49" spans="2:12" ht="24" x14ac:dyDescent="0.25">
      <c r="B49" s="97" t="s">
        <v>98</v>
      </c>
      <c r="C49" s="98">
        <v>0.24059293044469784</v>
      </c>
      <c r="D49" s="99">
        <v>0.42756543142232672</v>
      </c>
      <c r="E49" s="100">
        <v>1754</v>
      </c>
      <c r="F49" s="101">
        <v>0</v>
      </c>
      <c r="H49" s="97" t="s">
        <v>98</v>
      </c>
      <c r="I49" s="116">
        <v>5.4584113319447181E-2</v>
      </c>
      <c r="J49" s="110"/>
      <c r="K49">
        <f t="shared" si="2"/>
        <v>9.6947878602590382E-2</v>
      </c>
      <c r="L49">
        <f t="shared" si="3"/>
        <v>-3.0714718296015873E-2</v>
      </c>
    </row>
    <row r="50" spans="2:12" ht="24" x14ac:dyDescent="0.25">
      <c r="B50" s="97" t="s">
        <v>99</v>
      </c>
      <c r="C50" s="98">
        <v>0.33010262257696693</v>
      </c>
      <c r="D50" s="99">
        <v>0.47038391520416201</v>
      </c>
      <c r="E50" s="100">
        <v>1754</v>
      </c>
      <c r="F50" s="101">
        <v>0</v>
      </c>
      <c r="H50" s="97" t="s">
        <v>99</v>
      </c>
      <c r="I50" s="116">
        <v>1.869810970179283E-2</v>
      </c>
      <c r="J50" s="110"/>
      <c r="K50">
        <f t="shared" si="2"/>
        <v>2.6628917884155487E-2</v>
      </c>
      <c r="L50">
        <f t="shared" si="3"/>
        <v>-1.312182421695832E-2</v>
      </c>
    </row>
    <row r="51" spans="2:12" ht="24" x14ac:dyDescent="0.25">
      <c r="B51" s="97" t="s">
        <v>100</v>
      </c>
      <c r="C51" s="98">
        <v>0.34150513112884834</v>
      </c>
      <c r="D51" s="99">
        <v>0.47434972238780548</v>
      </c>
      <c r="E51" s="100">
        <v>1754</v>
      </c>
      <c r="F51" s="101">
        <v>0</v>
      </c>
      <c r="H51" s="97" t="s">
        <v>100</v>
      </c>
      <c r="I51" s="116">
        <v>-6.7794807804979998E-2</v>
      </c>
      <c r="J51" s="110"/>
      <c r="K51">
        <f t="shared" si="2"/>
        <v>-9.4113121540287628E-2</v>
      </c>
      <c r="L51">
        <f t="shared" si="3"/>
        <v>4.880845004556908E-2</v>
      </c>
    </row>
    <row r="52" spans="2:12" ht="24" x14ac:dyDescent="0.25">
      <c r="B52" s="97" t="s">
        <v>101</v>
      </c>
      <c r="C52" s="98">
        <v>1.7103762827822121E-3</v>
      </c>
      <c r="D52" s="99">
        <v>4.1333097055955906E-2</v>
      </c>
      <c r="E52" s="100">
        <v>1754</v>
      </c>
      <c r="F52" s="101">
        <v>0</v>
      </c>
      <c r="H52" s="97" t="s">
        <v>101</v>
      </c>
      <c r="I52" s="116">
        <v>-9.13127313818448E-3</v>
      </c>
      <c r="J52" s="110"/>
      <c r="K52">
        <f t="shared" si="2"/>
        <v>-0.22054130647013298</v>
      </c>
      <c r="L52">
        <f t="shared" si="3"/>
        <v>3.7785489400936546E-4</v>
      </c>
    </row>
    <row r="53" spans="2:12" ht="24" x14ac:dyDescent="0.25">
      <c r="B53" s="97" t="s">
        <v>102</v>
      </c>
      <c r="C53" s="98">
        <v>7.4116305587229189E-2</v>
      </c>
      <c r="D53" s="99">
        <v>0.26203477806136188</v>
      </c>
      <c r="E53" s="100">
        <v>1754</v>
      </c>
      <c r="F53" s="101">
        <v>0</v>
      </c>
      <c r="H53" s="97" t="s">
        <v>102</v>
      </c>
      <c r="I53" s="116">
        <v>-2.3356968861090789E-3</v>
      </c>
      <c r="J53" s="110"/>
      <c r="K53">
        <f t="shared" si="2"/>
        <v>-8.2530405999491283E-3</v>
      </c>
      <c r="L53">
        <f t="shared" si="3"/>
        <v>6.6064980172006568E-4</v>
      </c>
    </row>
    <row r="54" spans="2:12" ht="36" x14ac:dyDescent="0.25">
      <c r="B54" s="97" t="s">
        <v>103</v>
      </c>
      <c r="C54" s="98">
        <v>0.7873432155074116</v>
      </c>
      <c r="D54" s="99">
        <v>0.40930354172246436</v>
      </c>
      <c r="E54" s="100">
        <v>1754</v>
      </c>
      <c r="F54" s="101">
        <v>0</v>
      </c>
      <c r="H54" s="97" t="s">
        <v>103</v>
      </c>
      <c r="I54" s="116">
        <v>8.6623448770958733E-2</v>
      </c>
      <c r="J54" s="110"/>
      <c r="K54">
        <f t="shared" si="2"/>
        <v>4.5005875101323409E-2</v>
      </c>
      <c r="L54">
        <f t="shared" si="3"/>
        <v>-0.1666303311392161</v>
      </c>
    </row>
    <row r="55" spans="2:12" ht="24" x14ac:dyDescent="0.25">
      <c r="B55" s="97" t="s">
        <v>104</v>
      </c>
      <c r="C55" s="98">
        <v>1.7103762827822121E-3</v>
      </c>
      <c r="D55" s="99">
        <v>4.1333097055956058E-2</v>
      </c>
      <c r="E55" s="100">
        <v>1754</v>
      </c>
      <c r="F55" s="101">
        <v>0</v>
      </c>
      <c r="H55" s="97" t="s">
        <v>104</v>
      </c>
      <c r="I55" s="116">
        <v>-6.0182398088189856E-3</v>
      </c>
      <c r="J55" s="110"/>
      <c r="K55">
        <f t="shared" si="2"/>
        <v>-0.14535437172908741</v>
      </c>
      <c r="L55">
        <f t="shared" si="3"/>
        <v>2.4903661632624916E-4</v>
      </c>
    </row>
    <row r="56" spans="2:12" ht="24" x14ac:dyDescent="0.25">
      <c r="B56" s="97" t="s">
        <v>105</v>
      </c>
      <c r="C56" s="98">
        <v>7.98175598631699E-3</v>
      </c>
      <c r="D56" s="99">
        <v>8.9008788403817055E-2</v>
      </c>
      <c r="E56" s="100">
        <v>1754</v>
      </c>
      <c r="F56" s="101">
        <v>0</v>
      </c>
      <c r="H56" s="97" t="s">
        <v>105</v>
      </c>
      <c r="I56" s="116">
        <v>-9.8604992960649191E-3</v>
      </c>
      <c r="J56" s="110"/>
      <c r="K56">
        <f t="shared" si="2"/>
        <v>-0.10989695930251531</v>
      </c>
      <c r="L56">
        <f t="shared" si="3"/>
        <v>8.8422840818115763E-4</v>
      </c>
    </row>
    <row r="57" spans="2:12" ht="24" x14ac:dyDescent="0.25">
      <c r="B57" s="97" t="s">
        <v>106</v>
      </c>
      <c r="C57" s="98">
        <v>0.15792474344355759</v>
      </c>
      <c r="D57" s="99">
        <v>0.36477442338774957</v>
      </c>
      <c r="E57" s="100">
        <v>1754</v>
      </c>
      <c r="F57" s="101">
        <v>0</v>
      </c>
      <c r="H57" s="97" t="s">
        <v>106</v>
      </c>
      <c r="I57" s="116">
        <v>-7.899784658310248E-2</v>
      </c>
      <c r="J57" s="110"/>
      <c r="K57">
        <f t="shared" si="2"/>
        <v>-0.18236512119206477</v>
      </c>
      <c r="L57">
        <f t="shared" si="3"/>
        <v>3.4201177095600506E-2</v>
      </c>
    </row>
    <row r="58" spans="2:12" ht="24" x14ac:dyDescent="0.25">
      <c r="B58" s="97" t="s">
        <v>108</v>
      </c>
      <c r="C58" s="98">
        <v>1.7103762827822121E-3</v>
      </c>
      <c r="D58" s="99">
        <v>4.1333097055956163E-2</v>
      </c>
      <c r="E58" s="100">
        <v>1754</v>
      </c>
      <c r="F58" s="101">
        <v>0</v>
      </c>
      <c r="H58" s="97" t="s">
        <v>108</v>
      </c>
      <c r="I58" s="116">
        <v>-7.9988117260232708E-3</v>
      </c>
      <c r="J58" s="110"/>
      <c r="K58">
        <f t="shared" si="2"/>
        <v>-0.19318975148042941</v>
      </c>
      <c r="L58">
        <f t="shared" si="3"/>
        <v>3.3099329208525889E-4</v>
      </c>
    </row>
    <row r="59" spans="2:12" ht="24" x14ac:dyDescent="0.25">
      <c r="B59" s="97" t="s">
        <v>110</v>
      </c>
      <c r="C59" s="98">
        <v>4.1049030786773091E-2</v>
      </c>
      <c r="D59" s="99">
        <v>0.19846023048042877</v>
      </c>
      <c r="E59" s="100">
        <v>1754</v>
      </c>
      <c r="F59" s="101">
        <v>0</v>
      </c>
      <c r="H59" s="97" t="s">
        <v>110</v>
      </c>
      <c r="I59" s="116">
        <v>-2.5222045296671273E-2</v>
      </c>
      <c r="J59" s="110"/>
      <c r="K59">
        <f t="shared" ref="K59:K83" si="4">((1-C59)/D59)*I59</f>
        <v>-0.12187179630010563</v>
      </c>
      <c r="L59">
        <f t="shared" si="1"/>
        <v>5.2168664290176015E-3</v>
      </c>
    </row>
    <row r="60" spans="2:12" ht="24" x14ac:dyDescent="0.25">
      <c r="B60" s="97" t="s">
        <v>112</v>
      </c>
      <c r="C60" s="98">
        <v>2.2805017103762829E-3</v>
      </c>
      <c r="D60" s="99">
        <v>4.7713718879228408E-2</v>
      </c>
      <c r="E60" s="100">
        <v>1754</v>
      </c>
      <c r="F60" s="101">
        <v>0</v>
      </c>
      <c r="H60" s="97" t="s">
        <v>112</v>
      </c>
      <c r="I60" s="116">
        <v>-3.6944986974579395E-3</v>
      </c>
      <c r="J60" s="110"/>
      <c r="K60">
        <f t="shared" si="4"/>
        <v>-7.7253952813644361E-2</v>
      </c>
      <c r="L60">
        <f t="shared" si="1"/>
        <v>1.7658046357404427E-4</v>
      </c>
    </row>
    <row r="61" spans="2:12" ht="24" x14ac:dyDescent="0.25">
      <c r="B61" s="97" t="s">
        <v>113</v>
      </c>
      <c r="C61" s="98">
        <v>7.0125427594070699E-2</v>
      </c>
      <c r="D61" s="99">
        <v>0.25543110589896956</v>
      </c>
      <c r="E61" s="100">
        <v>1754</v>
      </c>
      <c r="F61" s="101">
        <v>0</v>
      </c>
      <c r="H61" s="97" t="s">
        <v>113</v>
      </c>
      <c r="I61" s="116">
        <v>-3.9857718332674381E-2</v>
      </c>
      <c r="J61" s="110"/>
      <c r="K61">
        <f t="shared" si="4"/>
        <v>-0.14509853316898266</v>
      </c>
      <c r="L61">
        <f t="shared" si="1"/>
        <v>1.0942439963080853E-2</v>
      </c>
    </row>
    <row r="62" spans="2:12" ht="24" x14ac:dyDescent="0.25">
      <c r="B62" s="97" t="s">
        <v>114</v>
      </c>
      <c r="C62" s="98">
        <v>1.0832383124287344E-2</v>
      </c>
      <c r="D62" s="99">
        <v>0.1035430104025212</v>
      </c>
      <c r="E62" s="100">
        <v>1754</v>
      </c>
      <c r="F62" s="101">
        <v>0</v>
      </c>
      <c r="H62" s="97" t="s">
        <v>114</v>
      </c>
      <c r="I62" s="116">
        <v>-2.5425028552207036E-2</v>
      </c>
      <c r="J62" s="110"/>
      <c r="K62">
        <f t="shared" si="4"/>
        <v>-0.2428905128817001</v>
      </c>
      <c r="L62">
        <f t="shared" si="1"/>
        <v>2.6598961064854768E-3</v>
      </c>
    </row>
    <row r="63" spans="2:12" ht="24" x14ac:dyDescent="0.25">
      <c r="B63" s="97" t="s">
        <v>115</v>
      </c>
      <c r="C63" s="98">
        <v>1.1402508551881414E-3</v>
      </c>
      <c r="D63" s="99">
        <v>3.3757967923732701E-2</v>
      </c>
      <c r="E63" s="100">
        <v>1754</v>
      </c>
      <c r="F63" s="101">
        <v>0</v>
      </c>
      <c r="H63" s="97" t="s">
        <v>115</v>
      </c>
      <c r="I63" s="116">
        <v>-5.8240933456536357E-3</v>
      </c>
      <c r="J63" s="110"/>
      <c r="K63">
        <f t="shared" si="4"/>
        <v>-0.17232827613849777</v>
      </c>
      <c r="L63">
        <f t="shared" si="1"/>
        <v>1.9672177641381021E-4</v>
      </c>
    </row>
    <row r="64" spans="2:12" ht="24" x14ac:dyDescent="0.25">
      <c r="B64" s="97" t="s">
        <v>116</v>
      </c>
      <c r="C64" s="98">
        <v>3.4207525655644243E-3</v>
      </c>
      <c r="D64" s="99">
        <v>5.8403730299004336E-2</v>
      </c>
      <c r="E64" s="100">
        <v>1754</v>
      </c>
      <c r="F64" s="101">
        <v>0</v>
      </c>
      <c r="H64" s="97" t="s">
        <v>116</v>
      </c>
      <c r="I64" s="116">
        <v>-2.3223785558285719E-4</v>
      </c>
      <c r="J64" s="110"/>
      <c r="K64">
        <f t="shared" si="4"/>
        <v>-3.9628192609898515E-3</v>
      </c>
      <c r="L64">
        <f t="shared" si="1"/>
        <v>1.3602354442756927E-5</v>
      </c>
    </row>
    <row r="65" spans="2:12" ht="24" x14ac:dyDescent="0.25">
      <c r="B65" s="97" t="s">
        <v>117</v>
      </c>
      <c r="C65" s="98">
        <v>0.16248574686431014</v>
      </c>
      <c r="D65" s="99">
        <v>0.36900102738458934</v>
      </c>
      <c r="E65" s="100">
        <v>1754</v>
      </c>
      <c r="F65" s="101">
        <v>0</v>
      </c>
      <c r="H65" s="97" t="s">
        <v>117</v>
      </c>
      <c r="I65" s="116">
        <v>1.3377280397043705E-2</v>
      </c>
      <c r="J65" s="110"/>
      <c r="K65">
        <f t="shared" si="4"/>
        <v>3.0362145818742681E-2</v>
      </c>
      <c r="L65">
        <f t="shared" si="1"/>
        <v>-5.8905456489732229E-3</v>
      </c>
    </row>
    <row r="66" spans="2:12" ht="24" x14ac:dyDescent="0.25">
      <c r="B66" s="97" t="s">
        <v>118</v>
      </c>
      <c r="C66" s="98">
        <v>0.27251995438996579</v>
      </c>
      <c r="D66" s="99">
        <v>0.44538289404233583</v>
      </c>
      <c r="E66" s="100">
        <v>1754</v>
      </c>
      <c r="F66" s="101">
        <v>0</v>
      </c>
      <c r="H66" s="97" t="s">
        <v>118</v>
      </c>
      <c r="I66" s="116">
        <v>6.2518493494709906E-2</v>
      </c>
      <c r="J66" s="110"/>
      <c r="K66">
        <f t="shared" si="4"/>
        <v>0.10211653188161959</v>
      </c>
      <c r="L66">
        <f t="shared" si="1"/>
        <v>-3.8253685140606716E-2</v>
      </c>
    </row>
    <row r="67" spans="2:12" ht="24" x14ac:dyDescent="0.25">
      <c r="B67" s="97" t="s">
        <v>119</v>
      </c>
      <c r="C67" s="98">
        <v>0.44583808437856326</v>
      </c>
      <c r="D67" s="99">
        <v>0.49719958380488027</v>
      </c>
      <c r="E67" s="100">
        <v>1754</v>
      </c>
      <c r="F67" s="101">
        <v>0</v>
      </c>
      <c r="H67" s="97" t="s">
        <v>119</v>
      </c>
      <c r="I67" s="116">
        <v>-4.0550157642930858E-2</v>
      </c>
      <c r="J67" s="110"/>
      <c r="K67">
        <f t="shared" si="4"/>
        <v>-4.5195840403149674E-2</v>
      </c>
      <c r="L67">
        <f t="shared" si="1"/>
        <v>3.6361262546566908E-2</v>
      </c>
    </row>
    <row r="68" spans="2:12" ht="24" x14ac:dyDescent="0.25">
      <c r="B68" s="97" t="s">
        <v>120</v>
      </c>
      <c r="C68" s="98">
        <v>3.3637400228050174E-2</v>
      </c>
      <c r="D68" s="99">
        <v>0.18034541458128539</v>
      </c>
      <c r="E68" s="100">
        <v>1754</v>
      </c>
      <c r="F68" s="101">
        <v>0</v>
      </c>
      <c r="H68" s="97" t="s">
        <v>120</v>
      </c>
      <c r="I68" s="116">
        <v>2.2417088445796348E-3</v>
      </c>
      <c r="J68" s="110"/>
      <c r="K68">
        <f t="shared" si="4"/>
        <v>1.2011969320147876E-2</v>
      </c>
      <c r="L68">
        <f t="shared" si="1"/>
        <v>-4.1811574624703529E-4</v>
      </c>
    </row>
    <row r="69" spans="2:12" ht="24" x14ac:dyDescent="0.25">
      <c r="B69" s="97" t="s">
        <v>121</v>
      </c>
      <c r="C69" s="98">
        <v>1.1402508551881414E-3</v>
      </c>
      <c r="D69" s="99">
        <v>3.3757967923732278E-2</v>
      </c>
      <c r="E69" s="100">
        <v>1754</v>
      </c>
      <c r="F69" s="101">
        <v>0</v>
      </c>
      <c r="H69" s="97" t="s">
        <v>121</v>
      </c>
      <c r="I69" s="116">
        <v>4.203876659761901E-3</v>
      </c>
      <c r="J69" s="110"/>
      <c r="K69">
        <f t="shared" si="4"/>
        <v>0.12438791325628026</v>
      </c>
      <c r="L69">
        <f t="shared" si="1"/>
        <v>-1.4199533476744322E-4</v>
      </c>
    </row>
    <row r="70" spans="2:12" ht="24" x14ac:dyDescent="0.25">
      <c r="B70" s="97" t="s">
        <v>122</v>
      </c>
      <c r="C70" s="98">
        <v>5.0741163055872292E-2</v>
      </c>
      <c r="D70" s="99">
        <v>0.21953125981888058</v>
      </c>
      <c r="E70" s="100">
        <v>1754</v>
      </c>
      <c r="F70" s="101">
        <v>0</v>
      </c>
      <c r="H70" s="97" t="s">
        <v>122</v>
      </c>
      <c r="I70" s="116">
        <v>-4.9994572180618126E-2</v>
      </c>
      <c r="J70" s="110"/>
      <c r="K70">
        <f t="shared" si="4"/>
        <v>-0.21617782123988544</v>
      </c>
      <c r="L70">
        <f t="shared" si="1"/>
        <v>1.1555451105315195E-2</v>
      </c>
    </row>
    <row r="71" spans="2:12" ht="24" x14ac:dyDescent="0.25">
      <c r="B71" s="97" t="s">
        <v>123</v>
      </c>
      <c r="C71" s="98">
        <v>1.7103762827822121E-3</v>
      </c>
      <c r="D71" s="99">
        <v>4.1333097055955871E-2</v>
      </c>
      <c r="E71" s="100">
        <v>1754</v>
      </c>
      <c r="F71" s="101">
        <v>0</v>
      </c>
      <c r="H71" s="97" t="s">
        <v>123</v>
      </c>
      <c r="I71" s="116">
        <v>-2.3494552967905351E-3</v>
      </c>
      <c r="J71" s="110"/>
      <c r="K71">
        <f t="shared" si="4"/>
        <v>-5.6744764153488059E-2</v>
      </c>
      <c r="L71">
        <f t="shared" si="1"/>
        <v>9.7221183586787072E-5</v>
      </c>
    </row>
    <row r="72" spans="2:12" ht="24" x14ac:dyDescent="0.25">
      <c r="B72" s="97" t="s">
        <v>125</v>
      </c>
      <c r="C72" s="98">
        <v>9.1220068415051314E-3</v>
      </c>
      <c r="D72" s="99">
        <v>9.5099695160926062E-2</v>
      </c>
      <c r="E72" s="100">
        <v>1754</v>
      </c>
      <c r="F72" s="101">
        <v>0</v>
      </c>
      <c r="H72" s="97" t="s">
        <v>125</v>
      </c>
      <c r="I72" s="116">
        <v>-1.1125231238839538E-2</v>
      </c>
      <c r="J72" s="110"/>
      <c r="K72">
        <f t="shared" si="4"/>
        <v>-0.11591779326643817</v>
      </c>
      <c r="L72">
        <f t="shared" ref="L72:L123" si="5">((0-C72)/D72)*I72</f>
        <v>1.0671373373204894E-3</v>
      </c>
    </row>
    <row r="73" spans="2:12" ht="24" x14ac:dyDescent="0.25">
      <c r="B73" s="97" t="s">
        <v>128</v>
      </c>
      <c r="C73" s="98">
        <v>7.4116305587229193E-3</v>
      </c>
      <c r="D73" s="99">
        <v>8.5795657958605595E-2</v>
      </c>
      <c r="E73" s="100">
        <v>1754</v>
      </c>
      <c r="F73" s="101">
        <v>0</v>
      </c>
      <c r="H73" s="97" t="s">
        <v>128</v>
      </c>
      <c r="I73" s="116">
        <v>5.0903794806860265E-3</v>
      </c>
      <c r="J73" s="110"/>
      <c r="K73">
        <f t="shared" si="4"/>
        <v>5.8891692059862333E-2</v>
      </c>
      <c r="L73">
        <f t="shared" si="5"/>
        <v>-4.3974267477209098E-4</v>
      </c>
    </row>
    <row r="74" spans="2:12" ht="24" x14ac:dyDescent="0.25">
      <c r="B74" s="97" t="s">
        <v>129</v>
      </c>
      <c r="C74" s="98">
        <v>2.2805017103762829E-3</v>
      </c>
      <c r="D74" s="99">
        <v>4.7713718879227589E-2</v>
      </c>
      <c r="E74" s="100">
        <v>1754</v>
      </c>
      <c r="F74" s="101">
        <v>0</v>
      </c>
      <c r="H74" s="97" t="s">
        <v>129</v>
      </c>
      <c r="I74" s="116">
        <v>1.3622536689255605E-3</v>
      </c>
      <c r="J74" s="110"/>
      <c r="K74">
        <f t="shared" si="4"/>
        <v>2.8485456154525843E-2</v>
      </c>
      <c r="L74">
        <f t="shared" si="5"/>
        <v>-6.5109614067487644E-5</v>
      </c>
    </row>
    <row r="75" spans="2:12" ht="24" x14ac:dyDescent="0.25">
      <c r="B75" s="97" t="s">
        <v>130</v>
      </c>
      <c r="C75" s="98">
        <v>0.58779931584948686</v>
      </c>
      <c r="D75" s="99">
        <v>0.49237129826592085</v>
      </c>
      <c r="E75" s="100">
        <v>1754</v>
      </c>
      <c r="F75" s="101">
        <v>0</v>
      </c>
      <c r="H75" s="97" t="s">
        <v>130</v>
      </c>
      <c r="I75" s="116">
        <v>-3.447529599851612E-2</v>
      </c>
      <c r="J75" s="110"/>
      <c r="K75">
        <f t="shared" si="4"/>
        <v>-2.8861837899423676E-2</v>
      </c>
      <c r="L75">
        <f t="shared" si="5"/>
        <v>4.1157060683687144E-2</v>
      </c>
    </row>
    <row r="76" spans="2:12" ht="24" x14ac:dyDescent="0.25">
      <c r="B76" s="97" t="s">
        <v>131</v>
      </c>
      <c r="C76" s="98">
        <v>5.0171037628278223E-2</v>
      </c>
      <c r="D76" s="99">
        <v>0.21835999819730173</v>
      </c>
      <c r="E76" s="100">
        <v>1754</v>
      </c>
      <c r="F76" s="101">
        <v>0</v>
      </c>
      <c r="H76" s="97" t="s">
        <v>131</v>
      </c>
      <c r="I76" s="116">
        <v>9.6285881915063268E-3</v>
      </c>
      <c r="J76" s="110"/>
      <c r="K76">
        <f t="shared" si="4"/>
        <v>4.1882725803924645E-2</v>
      </c>
      <c r="L76">
        <f t="shared" si="5"/>
        <v>-2.2122928395830544E-3</v>
      </c>
    </row>
    <row r="77" spans="2:12" ht="24" x14ac:dyDescent="0.25">
      <c r="B77" s="97" t="s">
        <v>132</v>
      </c>
      <c r="C77" s="98">
        <v>0.28905359179019385</v>
      </c>
      <c r="D77" s="99">
        <v>0.45345213792996597</v>
      </c>
      <c r="E77" s="100">
        <v>1754</v>
      </c>
      <c r="F77" s="101">
        <v>0</v>
      </c>
      <c r="H77" s="97" t="s">
        <v>132</v>
      </c>
      <c r="I77" s="116">
        <v>5.7943101311090768E-2</v>
      </c>
      <c r="J77" s="110"/>
      <c r="K77">
        <f t="shared" si="4"/>
        <v>9.0846279710383074E-2</v>
      </c>
      <c r="L77">
        <f t="shared" si="5"/>
        <v>-3.6935897203820539E-2</v>
      </c>
    </row>
    <row r="78" spans="2:12" ht="24" x14ac:dyDescent="0.25">
      <c r="B78" s="97" t="s">
        <v>187</v>
      </c>
      <c r="C78" s="98">
        <v>5.7012542759407071E-4</v>
      </c>
      <c r="D78" s="99">
        <v>2.3877299420036326E-2</v>
      </c>
      <c r="E78" s="100">
        <v>1754</v>
      </c>
      <c r="F78" s="101">
        <v>0</v>
      </c>
      <c r="H78" s="97" t="s">
        <v>187</v>
      </c>
      <c r="I78" s="116">
        <v>3.5417481161468703E-3</v>
      </c>
      <c r="J78" s="110"/>
      <c r="K78">
        <f t="shared" si="4"/>
        <v>0.14824661755999943</v>
      </c>
      <c r="L78">
        <f t="shared" si="5"/>
        <v>-8.4567380239588952E-5</v>
      </c>
    </row>
    <row r="79" spans="2:12" ht="24" x14ac:dyDescent="0.25">
      <c r="B79" s="97" t="s">
        <v>134</v>
      </c>
      <c r="C79" s="98">
        <v>6.2713797035347778E-3</v>
      </c>
      <c r="D79" s="99">
        <v>7.89658443687805E-2</v>
      </c>
      <c r="E79" s="100">
        <v>1754</v>
      </c>
      <c r="F79" s="101">
        <v>0</v>
      </c>
      <c r="H79" s="97" t="s">
        <v>134</v>
      </c>
      <c r="I79" s="116">
        <v>-8.9259791263588649E-3</v>
      </c>
      <c r="J79" s="110"/>
      <c r="K79">
        <f t="shared" si="4"/>
        <v>-0.11232705726044813</v>
      </c>
      <c r="L79">
        <f t="shared" si="5"/>
        <v>7.0889135390988503E-4</v>
      </c>
    </row>
    <row r="80" spans="2:12" ht="24" x14ac:dyDescent="0.25">
      <c r="B80" s="97" t="s">
        <v>135</v>
      </c>
      <c r="C80" s="98">
        <v>1.6533637400228049E-2</v>
      </c>
      <c r="D80" s="99">
        <v>0.12755215372462697</v>
      </c>
      <c r="E80" s="100">
        <v>1754</v>
      </c>
      <c r="F80" s="101">
        <v>0</v>
      </c>
      <c r="H80" s="97" t="s">
        <v>135</v>
      </c>
      <c r="I80" s="116">
        <v>-1.928169669468598E-2</v>
      </c>
      <c r="J80" s="110"/>
      <c r="K80">
        <f t="shared" si="4"/>
        <v>-0.14866781594306885</v>
      </c>
      <c r="L80">
        <f t="shared" si="5"/>
        <v>2.4993429926660851E-3</v>
      </c>
    </row>
    <row r="81" spans="2:12" ht="24" x14ac:dyDescent="0.25">
      <c r="B81" s="97" t="s">
        <v>136</v>
      </c>
      <c r="C81" s="98">
        <v>0.10262257696693272</v>
      </c>
      <c r="D81" s="99">
        <v>0.30355183600125474</v>
      </c>
      <c r="E81" s="100">
        <v>1754</v>
      </c>
      <c r="F81" s="101">
        <v>0</v>
      </c>
      <c r="H81" s="97" t="s">
        <v>136</v>
      </c>
      <c r="I81" s="116">
        <v>-4.9414414461192872E-2</v>
      </c>
      <c r="J81" s="110"/>
      <c r="K81">
        <f t="shared" si="4"/>
        <v>-0.14608173844051434</v>
      </c>
      <c r="L81">
        <f t="shared" si="5"/>
        <v>1.670566259167254E-2</v>
      </c>
    </row>
    <row r="82" spans="2:12" ht="24" x14ac:dyDescent="0.25">
      <c r="B82" s="97" t="s">
        <v>137</v>
      </c>
      <c r="C82" s="98">
        <v>1.1402508551881414E-3</v>
      </c>
      <c r="D82" s="99">
        <v>3.3757967923732583E-2</v>
      </c>
      <c r="E82" s="100">
        <v>1754</v>
      </c>
      <c r="F82" s="101">
        <v>0</v>
      </c>
      <c r="H82" s="97" t="s">
        <v>137</v>
      </c>
      <c r="I82" s="116">
        <v>-2.5403145004759195E-3</v>
      </c>
      <c r="J82" s="110"/>
      <c r="K82">
        <f t="shared" si="4"/>
        <v>-7.5165007278487433E-2</v>
      </c>
      <c r="L82">
        <f t="shared" si="5"/>
        <v>8.5804802829323549E-5</v>
      </c>
    </row>
    <row r="83" spans="2:12" ht="24" x14ac:dyDescent="0.25">
      <c r="B83" s="97" t="s">
        <v>138</v>
      </c>
      <c r="C83" s="98">
        <v>1.3683010262257697E-2</v>
      </c>
      <c r="D83" s="99">
        <v>0.11620449290844323</v>
      </c>
      <c r="E83" s="100">
        <v>1754</v>
      </c>
      <c r="F83" s="101">
        <v>0</v>
      </c>
      <c r="H83" s="97" t="s">
        <v>138</v>
      </c>
      <c r="I83" s="116">
        <v>-2.6658376941536693E-2</v>
      </c>
      <c r="J83" s="110"/>
      <c r="K83">
        <f t="shared" si="4"/>
        <v>-0.22627016768609004</v>
      </c>
      <c r="L83">
        <f t="shared" si="5"/>
        <v>3.1390081066278389E-3</v>
      </c>
    </row>
    <row r="84" spans="2:12" ht="24" x14ac:dyDescent="0.25">
      <c r="B84" s="97" t="s">
        <v>139</v>
      </c>
      <c r="C84" s="98">
        <v>4.5610034207525657E-3</v>
      </c>
      <c r="D84" s="99">
        <v>6.7400227217704958E-2</v>
      </c>
      <c r="E84" s="100">
        <v>1754</v>
      </c>
      <c r="F84" s="101">
        <v>0</v>
      </c>
      <c r="H84" s="97" t="s">
        <v>139</v>
      </c>
      <c r="I84" s="116">
        <v>-1.1387076257855323E-2</v>
      </c>
      <c r="J84" s="110"/>
      <c r="K84">
        <f t="shared" ref="K84:K123" si="6">((1-C84)/D84)*I84</f>
        <v>-0.16817658088121867</v>
      </c>
      <c r="L84">
        <f t="shared" si="5"/>
        <v>7.7056852637442702E-4</v>
      </c>
    </row>
    <row r="85" spans="2:12" ht="24" x14ac:dyDescent="0.25">
      <c r="B85" s="97" t="s">
        <v>140</v>
      </c>
      <c r="C85" s="98">
        <v>0.77537058152793614</v>
      </c>
      <c r="D85" s="99">
        <v>0.41745706224066798</v>
      </c>
      <c r="E85" s="100">
        <v>1754</v>
      </c>
      <c r="F85" s="101">
        <v>0</v>
      </c>
      <c r="H85" s="97" t="s">
        <v>140</v>
      </c>
      <c r="I85" s="116">
        <v>6.1839099018140178E-2</v>
      </c>
      <c r="J85" s="110"/>
      <c r="K85">
        <f t="shared" si="6"/>
        <v>3.3274993065689179E-2</v>
      </c>
      <c r="L85">
        <f t="shared" si="5"/>
        <v>-0.11485784408461239</v>
      </c>
    </row>
    <row r="86" spans="2:12" ht="24" x14ac:dyDescent="0.25">
      <c r="B86" s="97" t="s">
        <v>141</v>
      </c>
      <c r="C86" s="98">
        <v>1.1402508551881414E-2</v>
      </c>
      <c r="D86" s="99">
        <v>0.10620226810521258</v>
      </c>
      <c r="E86" s="100">
        <v>1754</v>
      </c>
      <c r="F86" s="101">
        <v>0</v>
      </c>
      <c r="H86" s="97" t="s">
        <v>141</v>
      </c>
      <c r="I86" s="116">
        <v>-1.9328690708288108E-2</v>
      </c>
      <c r="J86" s="110"/>
      <c r="K86">
        <f t="shared" si="6"/>
        <v>-0.17992360698229115</v>
      </c>
      <c r="L86">
        <f t="shared" si="5"/>
        <v>2.0752434484693329E-3</v>
      </c>
    </row>
    <row r="87" spans="2:12" ht="24" x14ac:dyDescent="0.25">
      <c r="B87" s="97" t="s">
        <v>142</v>
      </c>
      <c r="C87" s="98">
        <v>5.5302166476624857E-2</v>
      </c>
      <c r="D87" s="99">
        <v>0.22863429180817257</v>
      </c>
      <c r="E87" s="100">
        <v>1754</v>
      </c>
      <c r="F87" s="101">
        <v>0</v>
      </c>
      <c r="H87" s="97" t="s">
        <v>142</v>
      </c>
      <c r="I87" s="116">
        <v>-7.0909205409489771E-3</v>
      </c>
      <c r="J87" s="110"/>
      <c r="K87">
        <f t="shared" si="6"/>
        <v>-2.929909253657044E-2</v>
      </c>
      <c r="L87">
        <f t="shared" si="5"/>
        <v>1.715155085122108E-3</v>
      </c>
    </row>
    <row r="88" spans="2:12" ht="24" x14ac:dyDescent="0.25">
      <c r="B88" s="97" t="s">
        <v>143</v>
      </c>
      <c r="C88" s="98">
        <v>5.1311288483466364E-3</v>
      </c>
      <c r="D88" s="99">
        <v>7.1468261499812002E-2</v>
      </c>
      <c r="E88" s="100">
        <v>1754</v>
      </c>
      <c r="F88" s="101">
        <v>0</v>
      </c>
      <c r="H88" s="97" t="s">
        <v>143</v>
      </c>
      <c r="I88" s="116">
        <v>2.8778152473386588E-3</v>
      </c>
      <c r="J88" s="110"/>
      <c r="K88">
        <f t="shared" si="6"/>
        <v>4.0060423276286901E-2</v>
      </c>
      <c r="L88">
        <f t="shared" si="5"/>
        <v>-2.0661536360262585E-4</v>
      </c>
    </row>
    <row r="89" spans="2:12" ht="24" x14ac:dyDescent="0.25">
      <c r="B89" s="97" t="s">
        <v>188</v>
      </c>
      <c r="C89" s="98">
        <v>5.7012542759407071E-4</v>
      </c>
      <c r="D89" s="99">
        <v>2.3877299420036309E-2</v>
      </c>
      <c r="E89" s="100">
        <v>1754</v>
      </c>
      <c r="F89" s="101">
        <v>0</v>
      </c>
      <c r="H89" s="97" t="s">
        <v>188</v>
      </c>
      <c r="I89" s="116">
        <v>-2.1656621988849442E-3</v>
      </c>
      <c r="J89" s="110"/>
      <c r="K89">
        <f t="shared" si="6"/>
        <v>-9.0647918833799551E-2</v>
      </c>
      <c r="L89">
        <f t="shared" si="5"/>
        <v>5.1710164765430444E-5</v>
      </c>
    </row>
    <row r="90" spans="2:12" ht="24" x14ac:dyDescent="0.25">
      <c r="B90" s="97" t="s">
        <v>144</v>
      </c>
      <c r="C90" s="98">
        <v>7.4116305587229193E-3</v>
      </c>
      <c r="D90" s="99">
        <v>8.579565795860597E-2</v>
      </c>
      <c r="E90" s="100">
        <v>1754</v>
      </c>
      <c r="F90" s="101">
        <v>0</v>
      </c>
      <c r="H90" s="97" t="s">
        <v>144</v>
      </c>
      <c r="I90" s="116">
        <v>-2.097731985340274E-3</v>
      </c>
      <c r="J90" s="110"/>
      <c r="K90">
        <f t="shared" si="6"/>
        <v>-2.4269111286008338E-2</v>
      </c>
      <c r="L90">
        <f t="shared" si="5"/>
        <v>1.8121679880419786E-4</v>
      </c>
    </row>
    <row r="91" spans="2:12" x14ac:dyDescent="0.25">
      <c r="B91" s="97" t="s">
        <v>145</v>
      </c>
      <c r="C91" s="98">
        <v>0.16704675028506272</v>
      </c>
      <c r="D91" s="99">
        <v>0.37312398371801309</v>
      </c>
      <c r="E91" s="100">
        <v>1754</v>
      </c>
      <c r="F91" s="101">
        <v>0</v>
      </c>
      <c r="H91" s="97" t="s">
        <v>145</v>
      </c>
      <c r="I91" s="116">
        <v>-2.301066291700107E-2</v>
      </c>
      <c r="J91" s="110"/>
      <c r="K91">
        <f t="shared" si="6"/>
        <v>-5.1368465419516625E-2</v>
      </c>
      <c r="L91">
        <f t="shared" si="5"/>
        <v>1.0301820922599843E-2</v>
      </c>
    </row>
    <row r="92" spans="2:12" x14ac:dyDescent="0.25">
      <c r="B92" s="97" t="s">
        <v>146</v>
      </c>
      <c r="C92" s="98">
        <v>0.1459521094640821</v>
      </c>
      <c r="D92" s="99">
        <v>0.35315888482858637</v>
      </c>
      <c r="E92" s="100">
        <v>1754</v>
      </c>
      <c r="F92" s="101">
        <v>0</v>
      </c>
      <c r="H92" s="97" t="s">
        <v>146</v>
      </c>
      <c r="I92" s="116">
        <v>4.2907811538342245E-3</v>
      </c>
      <c r="J92" s="110"/>
      <c r="K92">
        <f t="shared" si="6"/>
        <v>1.0376441739422908E-2</v>
      </c>
      <c r="L92">
        <f t="shared" si="5"/>
        <v>-1.7732770929854902E-3</v>
      </c>
    </row>
    <row r="93" spans="2:12" x14ac:dyDescent="0.25">
      <c r="B93" s="97" t="s">
        <v>147</v>
      </c>
      <c r="C93" s="98">
        <v>6.8415051311288486E-2</v>
      </c>
      <c r="D93" s="99">
        <v>0.25252878927747419</v>
      </c>
      <c r="E93" s="100">
        <v>1754</v>
      </c>
      <c r="F93" s="101">
        <v>0</v>
      </c>
      <c r="H93" s="97" t="s">
        <v>147</v>
      </c>
      <c r="I93" s="116">
        <v>3.8858689114140463E-2</v>
      </c>
      <c r="J93" s="110"/>
      <c r="K93">
        <f t="shared" si="6"/>
        <v>0.14335066511854627</v>
      </c>
      <c r="L93">
        <f t="shared" si="5"/>
        <v>-1.0527588625597033E-2</v>
      </c>
    </row>
    <row r="94" spans="2:12" x14ac:dyDescent="0.25">
      <c r="B94" s="97" t="s">
        <v>148</v>
      </c>
      <c r="C94" s="98">
        <v>2.4515393386545039E-2</v>
      </c>
      <c r="D94" s="99">
        <v>0.15468688002693906</v>
      </c>
      <c r="E94" s="100">
        <v>1754</v>
      </c>
      <c r="F94" s="101">
        <v>0</v>
      </c>
      <c r="H94" s="97" t="s">
        <v>148</v>
      </c>
      <c r="I94" s="116">
        <v>1.0118763019841085E-2</v>
      </c>
      <c r="J94" s="110"/>
      <c r="K94">
        <f t="shared" si="6"/>
        <v>6.3810825857405953E-2</v>
      </c>
      <c r="L94">
        <f t="shared" si="5"/>
        <v>-1.6036619005660175E-3</v>
      </c>
    </row>
    <row r="95" spans="2:12" x14ac:dyDescent="0.25">
      <c r="B95" s="97" t="s">
        <v>149</v>
      </c>
      <c r="C95" s="98">
        <v>8.95096921322691E-2</v>
      </c>
      <c r="D95" s="99">
        <v>0.28555944664318506</v>
      </c>
      <c r="E95" s="100">
        <v>1754</v>
      </c>
      <c r="F95" s="101">
        <v>0</v>
      </c>
      <c r="H95" s="97" t="s">
        <v>149</v>
      </c>
      <c r="I95" s="116">
        <v>-4.4306681943343383E-2</v>
      </c>
      <c r="J95" s="110"/>
      <c r="K95">
        <f t="shared" si="6"/>
        <v>-0.14126937475684134</v>
      </c>
      <c r="L95">
        <f t="shared" si="5"/>
        <v>1.3888097580979393E-2</v>
      </c>
    </row>
    <row r="96" spans="2:12" x14ac:dyDescent="0.25">
      <c r="B96" s="97" t="s">
        <v>150</v>
      </c>
      <c r="C96" s="98">
        <v>6.6704675028506272E-2</v>
      </c>
      <c r="D96" s="99">
        <v>0.24958099858660165</v>
      </c>
      <c r="E96" s="100">
        <v>1754</v>
      </c>
      <c r="F96" s="101">
        <v>0</v>
      </c>
      <c r="H96" s="97" t="s">
        <v>150</v>
      </c>
      <c r="I96" s="116">
        <v>-4.3122490862141614E-2</v>
      </c>
      <c r="J96" s="110"/>
      <c r="K96">
        <f t="shared" si="6"/>
        <v>-0.16125433967601438</v>
      </c>
      <c r="L96">
        <f t="shared" si="5"/>
        <v>1.1525203263343727E-2</v>
      </c>
    </row>
    <row r="97" spans="2:12" x14ac:dyDescent="0.25">
      <c r="B97" s="97" t="s">
        <v>151</v>
      </c>
      <c r="C97" s="98">
        <v>2.0524515393386546E-2</v>
      </c>
      <c r="D97" s="99">
        <v>0.14182639944281919</v>
      </c>
      <c r="E97" s="100">
        <v>1754</v>
      </c>
      <c r="F97" s="101">
        <v>0</v>
      </c>
      <c r="H97" s="97" t="s">
        <v>151</v>
      </c>
      <c r="I97" s="116">
        <v>4.2343046094498105E-4</v>
      </c>
      <c r="J97" s="110"/>
      <c r="K97">
        <f t="shared" si="6"/>
        <v>2.9242775503054326E-3</v>
      </c>
      <c r="L97">
        <f t="shared" si="5"/>
        <v>-6.1277061589636524E-5</v>
      </c>
    </row>
    <row r="98" spans="2:12" x14ac:dyDescent="0.25">
      <c r="B98" s="97" t="s">
        <v>152</v>
      </c>
      <c r="C98" s="98">
        <v>0.37628278221208666</v>
      </c>
      <c r="D98" s="99">
        <v>0.48459047803028771</v>
      </c>
      <c r="E98" s="100">
        <v>1754</v>
      </c>
      <c r="F98" s="101">
        <v>0</v>
      </c>
      <c r="H98" s="97" t="s">
        <v>152</v>
      </c>
      <c r="I98" s="116">
        <v>4.6227021559536695E-2</v>
      </c>
      <c r="J98" s="110"/>
      <c r="K98">
        <f t="shared" si="6"/>
        <v>5.9498877053737791E-2</v>
      </c>
      <c r="L98">
        <f t="shared" si="5"/>
        <v>-3.5895117783790627E-2</v>
      </c>
    </row>
    <row r="99" spans="2:12" x14ac:dyDescent="0.25">
      <c r="B99" s="97" t="s">
        <v>153</v>
      </c>
      <c r="C99" s="98">
        <v>2.0524515393386546E-2</v>
      </c>
      <c r="D99" s="99">
        <v>0.14182639944282083</v>
      </c>
      <c r="E99" s="100">
        <v>1754</v>
      </c>
      <c r="F99" s="101">
        <v>0</v>
      </c>
      <c r="H99" s="97" t="s">
        <v>153</v>
      </c>
      <c r="I99" s="116">
        <v>2.2377642682822194E-2</v>
      </c>
      <c r="J99" s="110"/>
      <c r="K99">
        <f t="shared" si="6"/>
        <v>0.15454352995788756</v>
      </c>
      <c r="L99">
        <f t="shared" si="5"/>
        <v>-3.2383976009801815E-3</v>
      </c>
    </row>
    <row r="100" spans="2:12" x14ac:dyDescent="0.25">
      <c r="B100" s="97" t="s">
        <v>154</v>
      </c>
      <c r="C100" s="98">
        <v>0.29646522234891676</v>
      </c>
      <c r="D100" s="99">
        <v>0.45682882486792464</v>
      </c>
      <c r="E100" s="100">
        <v>1754</v>
      </c>
      <c r="F100" s="101">
        <v>0</v>
      </c>
      <c r="H100" s="97" t="s">
        <v>154</v>
      </c>
      <c r="I100" s="116">
        <v>-1.0089696469255683E-2</v>
      </c>
      <c r="J100" s="110"/>
      <c r="K100">
        <f t="shared" si="6"/>
        <v>-1.5538538672810269E-2</v>
      </c>
      <c r="L100">
        <f t="shared" si="5"/>
        <v>6.5478444974565149E-3</v>
      </c>
    </row>
    <row r="101" spans="2:12" x14ac:dyDescent="0.25">
      <c r="B101" s="97" t="s">
        <v>155</v>
      </c>
      <c r="C101" s="98">
        <v>0.33979475484606614</v>
      </c>
      <c r="D101" s="99">
        <v>0.47377447278428958</v>
      </c>
      <c r="E101" s="100">
        <v>1754</v>
      </c>
      <c r="F101" s="101">
        <v>0</v>
      </c>
      <c r="H101" s="97" t="s">
        <v>155</v>
      </c>
      <c r="I101" s="116">
        <v>-3.3031611721325606E-2</v>
      </c>
      <c r="J101" s="110"/>
      <c r="K101">
        <f t="shared" si="6"/>
        <v>-4.6029587001907533E-2</v>
      </c>
      <c r="L101">
        <f t="shared" si="5"/>
        <v>2.3690530097700249E-2</v>
      </c>
    </row>
    <row r="102" spans="2:12" ht="24" x14ac:dyDescent="0.25">
      <c r="B102" s="97" t="s">
        <v>156</v>
      </c>
      <c r="C102" s="98">
        <v>2.2405929304446977</v>
      </c>
      <c r="D102" s="99">
        <v>1.3152468883327071</v>
      </c>
      <c r="E102" s="100">
        <v>1754</v>
      </c>
      <c r="F102" s="101">
        <v>0</v>
      </c>
      <c r="H102" s="97" t="s">
        <v>156</v>
      </c>
      <c r="I102" s="116">
        <v>-2.2515270100333488E-2</v>
      </c>
      <c r="J102" s="110"/>
      <c r="K102">
        <f t="shared" si="6"/>
        <v>2.1237294048218881E-2</v>
      </c>
      <c r="L102">
        <f t="shared" si="5"/>
        <v>3.8355958460248259E-2</v>
      </c>
    </row>
    <row r="103" spans="2:12" x14ac:dyDescent="0.25">
      <c r="B103" s="97" t="s">
        <v>157</v>
      </c>
      <c r="C103" s="102">
        <v>0.44246079613992756</v>
      </c>
      <c r="D103" s="103">
        <v>2.6811772069432687</v>
      </c>
      <c r="E103" s="100">
        <v>1754</v>
      </c>
      <c r="F103" s="101">
        <v>96</v>
      </c>
      <c r="H103" s="97" t="s">
        <v>157</v>
      </c>
      <c r="I103" s="116">
        <v>-1.6150280976155749E-2</v>
      </c>
      <c r="J103" s="110"/>
      <c r="K103">
        <f t="shared" si="6"/>
        <v>-3.3583810776267255E-3</v>
      </c>
      <c r="L103">
        <f t="shared" si="5"/>
        <v>2.665197272335532E-3</v>
      </c>
    </row>
    <row r="104" spans="2:12" x14ac:dyDescent="0.25">
      <c r="B104" s="97" t="s">
        <v>158</v>
      </c>
      <c r="C104" s="102">
        <v>0.94868871151653367</v>
      </c>
      <c r="D104" s="103">
        <v>0.22069483185102881</v>
      </c>
      <c r="E104" s="100">
        <v>1754</v>
      </c>
      <c r="F104" s="101">
        <v>0</v>
      </c>
      <c r="H104" s="97" t="s">
        <v>158</v>
      </c>
      <c r="I104" s="116">
        <v>3.0252292757068658E-2</v>
      </c>
      <c r="J104" s="110"/>
      <c r="K104">
        <f t="shared" si="6"/>
        <v>7.0336224365781077E-3</v>
      </c>
      <c r="L104">
        <f t="shared" si="5"/>
        <v>-0.13004386371628865</v>
      </c>
    </row>
    <row r="105" spans="2:12" x14ac:dyDescent="0.25">
      <c r="B105" s="97" t="s">
        <v>159</v>
      </c>
      <c r="C105" s="102">
        <v>2.7936145952109463E-2</v>
      </c>
      <c r="D105" s="103">
        <v>0.16483691546018739</v>
      </c>
      <c r="E105" s="100">
        <v>1754</v>
      </c>
      <c r="F105" s="101">
        <v>0</v>
      </c>
      <c r="H105" s="97" t="s">
        <v>159</v>
      </c>
      <c r="I105" s="116">
        <v>-2.1338033893124712E-2</v>
      </c>
      <c r="J105" s="110"/>
      <c r="K105">
        <f t="shared" si="6"/>
        <v>-0.12583304781000385</v>
      </c>
      <c r="L105">
        <f t="shared" si="5"/>
        <v>3.616316330023571E-3</v>
      </c>
    </row>
    <row r="106" spans="2:12" x14ac:dyDescent="0.25">
      <c r="B106" s="97" t="s">
        <v>160</v>
      </c>
      <c r="C106" s="102">
        <v>7.98175598631699E-3</v>
      </c>
      <c r="D106" s="103">
        <v>8.9008788403817068E-2</v>
      </c>
      <c r="E106" s="100">
        <v>1754</v>
      </c>
      <c r="F106" s="101">
        <v>0</v>
      </c>
      <c r="H106" s="97" t="s">
        <v>160</v>
      </c>
      <c r="I106" s="116">
        <v>-5.644827790428332E-3</v>
      </c>
      <c r="J106" s="110"/>
      <c r="K106">
        <f t="shared" si="6"/>
        <v>-6.2912575857287045E-2</v>
      </c>
      <c r="L106">
        <f t="shared" si="5"/>
        <v>5.0619313908161986E-4</v>
      </c>
    </row>
    <row r="107" spans="2:12" x14ac:dyDescent="0.25">
      <c r="B107" s="97" t="s">
        <v>161</v>
      </c>
      <c r="C107" s="102">
        <v>1.5393386545039909E-2</v>
      </c>
      <c r="D107" s="103">
        <v>0.12314656386299644</v>
      </c>
      <c r="E107" s="100">
        <v>1754</v>
      </c>
      <c r="F107" s="101">
        <v>0</v>
      </c>
      <c r="H107" s="97" t="s">
        <v>161</v>
      </c>
      <c r="I107" s="116">
        <v>-2.1574208881567247E-2</v>
      </c>
      <c r="J107" s="110"/>
      <c r="K107">
        <f t="shared" si="6"/>
        <v>-0.17249453073235738</v>
      </c>
      <c r="L107">
        <f t="shared" si="5"/>
        <v>2.6967876837137518E-3</v>
      </c>
    </row>
    <row r="108" spans="2:12" x14ac:dyDescent="0.25">
      <c r="B108" s="97" t="s">
        <v>162</v>
      </c>
      <c r="C108" s="102">
        <v>5.7012542759407071E-4</v>
      </c>
      <c r="D108" s="103">
        <v>2.3877299420036361E-2</v>
      </c>
      <c r="E108" s="100">
        <v>1754</v>
      </c>
      <c r="F108" s="101">
        <v>0</v>
      </c>
      <c r="H108" s="97" t="s">
        <v>162</v>
      </c>
      <c r="I108" s="116">
        <v>-7.0480305900982396E-3</v>
      </c>
      <c r="J108" s="110"/>
      <c r="K108">
        <f t="shared" si="6"/>
        <v>-0.29500875307252972</v>
      </c>
      <c r="L108">
        <f t="shared" si="5"/>
        <v>1.6828793672135181E-4</v>
      </c>
    </row>
    <row r="109" spans="2:12" ht="24" x14ac:dyDescent="0.25">
      <c r="B109" s="97" t="s">
        <v>163</v>
      </c>
      <c r="C109" s="102">
        <v>0.90022805017103757</v>
      </c>
      <c r="D109" s="103">
        <v>0.29978116070321259</v>
      </c>
      <c r="E109" s="100">
        <v>1754</v>
      </c>
      <c r="F109" s="101">
        <v>0</v>
      </c>
      <c r="H109" s="97" t="s">
        <v>163</v>
      </c>
      <c r="I109" s="116">
        <v>4.936123344239509E-2</v>
      </c>
      <c r="J109" s="110"/>
      <c r="K109">
        <f t="shared" si="6"/>
        <v>1.6428205478148876E-2</v>
      </c>
      <c r="L109">
        <f t="shared" si="5"/>
        <v>-0.14822935114284033</v>
      </c>
    </row>
    <row r="110" spans="2:12" ht="24" x14ac:dyDescent="0.25">
      <c r="B110" s="97" t="s">
        <v>164</v>
      </c>
      <c r="C110" s="102">
        <v>9.8061573546180156E-2</v>
      </c>
      <c r="D110" s="103">
        <v>0.2974826972011787</v>
      </c>
      <c r="E110" s="100">
        <v>1754</v>
      </c>
      <c r="F110" s="101">
        <v>0</v>
      </c>
      <c r="H110" s="97" t="s">
        <v>164</v>
      </c>
      <c r="I110" s="116">
        <v>-4.8813984430190083E-2</v>
      </c>
      <c r="J110" s="110"/>
      <c r="K110">
        <f t="shared" si="6"/>
        <v>-0.14799922388807915</v>
      </c>
      <c r="L110">
        <f t="shared" si="5"/>
        <v>1.6090939638906204E-2</v>
      </c>
    </row>
    <row r="111" spans="2:12" ht="24" x14ac:dyDescent="0.25">
      <c r="B111" s="97" t="s">
        <v>165</v>
      </c>
      <c r="C111" s="102">
        <v>1.7103762827822121E-3</v>
      </c>
      <c r="D111" s="103">
        <v>4.133309705595619E-2</v>
      </c>
      <c r="E111" s="100">
        <v>1754</v>
      </c>
      <c r="F111" s="101">
        <v>0</v>
      </c>
      <c r="H111" s="97" t="s">
        <v>165</v>
      </c>
      <c r="I111" s="116">
        <v>-6.6835568914718948E-3</v>
      </c>
      <c r="J111" s="110"/>
      <c r="K111">
        <f t="shared" si="6"/>
        <v>-0.1614233137489664</v>
      </c>
      <c r="L111">
        <f t="shared" si="5"/>
        <v>2.7656764205990814E-4</v>
      </c>
    </row>
    <row r="112" spans="2:12" x14ac:dyDescent="0.25">
      <c r="B112" s="97" t="s">
        <v>167</v>
      </c>
      <c r="C112" s="102">
        <v>0.87514253135689857</v>
      </c>
      <c r="D112" s="103">
        <v>0.33065149813016476</v>
      </c>
      <c r="E112" s="100">
        <v>1754</v>
      </c>
      <c r="F112" s="101">
        <v>0</v>
      </c>
      <c r="H112" s="97" t="s">
        <v>167</v>
      </c>
      <c r="I112" s="116">
        <v>3.8311549784848228E-2</v>
      </c>
      <c r="J112" s="110"/>
      <c r="K112">
        <f t="shared" si="6"/>
        <v>1.4466842439792104E-2</v>
      </c>
      <c r="L112">
        <f t="shared" si="5"/>
        <v>-0.10140001436109997</v>
      </c>
    </row>
    <row r="113" spans="2:12" x14ac:dyDescent="0.25">
      <c r="B113" s="97" t="s">
        <v>168</v>
      </c>
      <c r="C113" s="102">
        <v>7.4686431014823265E-2</v>
      </c>
      <c r="D113" s="103">
        <v>0.26295967552264538</v>
      </c>
      <c r="E113" s="100">
        <v>1754</v>
      </c>
      <c r="F113" s="101">
        <v>0</v>
      </c>
      <c r="H113" s="97" t="s">
        <v>168</v>
      </c>
      <c r="I113" s="116">
        <v>-2.9000052370449773E-2</v>
      </c>
      <c r="J113" s="110"/>
      <c r="K113">
        <f t="shared" si="6"/>
        <v>-0.10204660431803367</v>
      </c>
      <c r="L113">
        <f t="shared" si="5"/>
        <v>8.2366636880236658E-3</v>
      </c>
    </row>
    <row r="114" spans="2:12" x14ac:dyDescent="0.25">
      <c r="B114" s="97" t="s">
        <v>169</v>
      </c>
      <c r="C114" s="102">
        <v>3.3067274800456098E-2</v>
      </c>
      <c r="D114" s="103">
        <v>0.17886327076877673</v>
      </c>
      <c r="E114" s="100">
        <v>1754</v>
      </c>
      <c r="F114" s="101">
        <v>0</v>
      </c>
      <c r="H114" s="97" t="s">
        <v>169</v>
      </c>
      <c r="I114" s="116">
        <v>-1.4159064610121529E-2</v>
      </c>
      <c r="J114" s="110"/>
      <c r="K114">
        <f t="shared" si="6"/>
        <v>-7.6543735731188334E-2</v>
      </c>
      <c r="L114">
        <f t="shared" si="5"/>
        <v>2.6176513398637516E-3</v>
      </c>
    </row>
    <row r="115" spans="2:12" x14ac:dyDescent="0.25">
      <c r="B115" s="97" t="s">
        <v>170</v>
      </c>
      <c r="C115" s="102">
        <v>1.7103762827822121E-2</v>
      </c>
      <c r="D115" s="103">
        <v>0.12969508124359244</v>
      </c>
      <c r="E115" s="100">
        <v>1754</v>
      </c>
      <c r="F115" s="101">
        <v>0</v>
      </c>
      <c r="H115" s="97" t="s">
        <v>170</v>
      </c>
      <c r="I115" s="116">
        <v>-1.9348384991327065E-2</v>
      </c>
      <c r="J115" s="110"/>
      <c r="K115">
        <f t="shared" si="6"/>
        <v>-0.14663204356698428</v>
      </c>
      <c r="L115">
        <f t="shared" si="5"/>
        <v>2.5516016862004226E-3</v>
      </c>
    </row>
    <row r="116" spans="2:12" x14ac:dyDescent="0.25">
      <c r="B116" s="97" t="s">
        <v>171</v>
      </c>
      <c r="C116" s="102">
        <v>0.74230330672748002</v>
      </c>
      <c r="D116" s="103">
        <v>0.43749083252774751</v>
      </c>
      <c r="E116" s="100">
        <v>1754</v>
      </c>
      <c r="F116" s="101">
        <v>0</v>
      </c>
      <c r="H116" s="97" t="s">
        <v>171</v>
      </c>
      <c r="I116" s="116">
        <v>2.2743339420990276E-3</v>
      </c>
      <c r="J116" s="110"/>
      <c r="K116">
        <f t="shared" si="6"/>
        <v>1.3396585544205709E-3</v>
      </c>
      <c r="L116">
        <f t="shared" si="5"/>
        <v>-3.858927959857485E-3</v>
      </c>
    </row>
    <row r="117" spans="2:12" x14ac:dyDescent="0.25">
      <c r="B117" s="97" t="s">
        <v>172</v>
      </c>
      <c r="C117" s="102">
        <v>0.17160775370581527</v>
      </c>
      <c r="D117" s="103">
        <v>0.37714669162280157</v>
      </c>
      <c r="E117" s="100">
        <v>1754</v>
      </c>
      <c r="F117" s="101">
        <v>0</v>
      </c>
      <c r="H117" s="97" t="s">
        <v>172</v>
      </c>
      <c r="I117" s="116">
        <v>-2.5186909031737485E-3</v>
      </c>
      <c r="J117" s="110"/>
      <c r="K117">
        <f t="shared" si="6"/>
        <v>-5.5322347016305805E-3</v>
      </c>
      <c r="L117">
        <f t="shared" si="5"/>
        <v>1.1460444908401959E-3</v>
      </c>
    </row>
    <row r="118" spans="2:12" x14ac:dyDescent="0.25">
      <c r="B118" s="97" t="s">
        <v>173</v>
      </c>
      <c r="C118" s="102">
        <v>6.4424173318129982E-2</v>
      </c>
      <c r="D118" s="103">
        <v>0.24557703960602487</v>
      </c>
      <c r="E118" s="100">
        <v>1754</v>
      </c>
      <c r="F118" s="101">
        <v>0</v>
      </c>
      <c r="H118" s="97" t="s">
        <v>173</v>
      </c>
      <c r="I118" s="116">
        <v>2.8430962904553753E-3</v>
      </c>
      <c r="J118" s="110"/>
      <c r="K118">
        <f t="shared" si="6"/>
        <v>1.0831355270615814E-2</v>
      </c>
      <c r="L118">
        <f t="shared" si="5"/>
        <v>-7.4585200827518997E-4</v>
      </c>
    </row>
    <row r="119" spans="2:12" x14ac:dyDescent="0.25">
      <c r="B119" s="97" t="s">
        <v>174</v>
      </c>
      <c r="C119" s="102">
        <v>2.1664766248574687E-2</v>
      </c>
      <c r="D119" s="103">
        <v>0.14562793373584643</v>
      </c>
      <c r="E119" s="100">
        <v>1754</v>
      </c>
      <c r="F119" s="101">
        <v>0</v>
      </c>
      <c r="H119" s="97" t="s">
        <v>174</v>
      </c>
      <c r="I119" s="116">
        <v>-5.1039897338355875E-3</v>
      </c>
      <c r="J119" s="110"/>
      <c r="K119">
        <f t="shared" si="6"/>
        <v>-3.4288840480113068E-2</v>
      </c>
      <c r="L119">
        <f t="shared" si="5"/>
        <v>7.5930998732185123E-4</v>
      </c>
    </row>
    <row r="120" spans="2:12" x14ac:dyDescent="0.25">
      <c r="B120" s="97" t="s">
        <v>175</v>
      </c>
      <c r="C120" s="102">
        <v>0.97092360319270243</v>
      </c>
      <c r="D120" s="103">
        <v>0.16806862980826687</v>
      </c>
      <c r="E120" s="100">
        <v>1754</v>
      </c>
      <c r="F120" s="101">
        <v>0</v>
      </c>
      <c r="H120" s="97" t="s">
        <v>175</v>
      </c>
      <c r="I120" s="116">
        <v>1.410384748820229E-2</v>
      </c>
      <c r="J120" s="110"/>
      <c r="K120">
        <f t="shared" si="6"/>
        <v>2.4400095755192836E-3</v>
      </c>
      <c r="L120">
        <f t="shared" si="5"/>
        <v>-8.1477182492340122E-2</v>
      </c>
    </row>
    <row r="121" spans="2:12" x14ac:dyDescent="0.25">
      <c r="B121" s="97" t="s">
        <v>176</v>
      </c>
      <c r="C121" s="102">
        <v>1.5393386545039909E-2</v>
      </c>
      <c r="D121" s="103">
        <v>0.12314656386299899</v>
      </c>
      <c r="E121" s="100">
        <v>1754</v>
      </c>
      <c r="F121" s="101">
        <v>0</v>
      </c>
      <c r="H121" s="97" t="s">
        <v>176</v>
      </c>
      <c r="I121" s="116">
        <v>-1.0320873364747513E-2</v>
      </c>
      <c r="J121" s="110"/>
      <c r="K121">
        <f t="shared" si="6"/>
        <v>-8.2519559237290707E-2</v>
      </c>
      <c r="L121">
        <f t="shared" si="5"/>
        <v>1.290114707241951E-3</v>
      </c>
    </row>
    <row r="122" spans="2:12" x14ac:dyDescent="0.25">
      <c r="B122" s="97" t="s">
        <v>177</v>
      </c>
      <c r="C122" s="102">
        <v>3.990877993158495E-3</v>
      </c>
      <c r="D122" s="103">
        <v>6.3065191661827988E-2</v>
      </c>
      <c r="E122" s="100">
        <v>1754</v>
      </c>
      <c r="F122" s="101">
        <v>0</v>
      </c>
      <c r="H122" s="97" t="s">
        <v>177</v>
      </c>
      <c r="I122" s="116">
        <v>-5.5616648969955855E-3</v>
      </c>
      <c r="J122" s="110"/>
      <c r="K122">
        <f t="shared" si="6"/>
        <v>-8.7837186013116741E-2</v>
      </c>
      <c r="L122">
        <f t="shared" si="5"/>
        <v>3.5195209049331265E-4</v>
      </c>
    </row>
    <row r="123" spans="2:12" x14ac:dyDescent="0.25">
      <c r="B123" s="97" t="s">
        <v>178</v>
      </c>
      <c r="C123" s="102">
        <v>9.6921322690992021E-3</v>
      </c>
      <c r="D123" s="103">
        <v>9.7998317014738504E-2</v>
      </c>
      <c r="E123" s="100">
        <v>1754</v>
      </c>
      <c r="F123" s="101">
        <v>0</v>
      </c>
      <c r="H123" s="97" t="s">
        <v>178</v>
      </c>
      <c r="I123" s="116">
        <v>-7.6397921061506831E-3</v>
      </c>
      <c r="J123" s="110"/>
      <c r="K123">
        <f t="shared" si="6"/>
        <v>-7.7202817977084212E-2</v>
      </c>
      <c r="L123">
        <f t="shared" si="5"/>
        <v>7.5558313506645454E-4</v>
      </c>
    </row>
    <row r="124" spans="2:12" x14ac:dyDescent="0.25">
      <c r="B124" s="97" t="s">
        <v>179</v>
      </c>
      <c r="C124" s="102">
        <v>0.7172177879133409</v>
      </c>
      <c r="D124" s="103">
        <v>0.45047988787632609</v>
      </c>
      <c r="E124" s="100">
        <v>1754</v>
      </c>
      <c r="F124" s="101">
        <v>0</v>
      </c>
      <c r="H124" s="97" t="s">
        <v>179</v>
      </c>
      <c r="I124" s="116">
        <v>3.6402075023342702E-2</v>
      </c>
      <c r="J124" s="110"/>
      <c r="K124">
        <f t="shared" ref="K124:K127" si="7">((1-C124)/D124)*I124</f>
        <v>2.2850874315772846E-2</v>
      </c>
      <c r="L124">
        <f t="shared" ref="L124:L127" si="8">((0-C124)/D124)*I124</f>
        <v>-5.7956451389601281E-2</v>
      </c>
    </row>
    <row r="125" spans="2:12" x14ac:dyDescent="0.25">
      <c r="B125" s="97" t="s">
        <v>180</v>
      </c>
      <c r="C125" s="102">
        <v>0.17160775370581527</v>
      </c>
      <c r="D125" s="103">
        <v>0.37714669162280162</v>
      </c>
      <c r="E125" s="100">
        <v>1754</v>
      </c>
      <c r="F125" s="101">
        <v>0</v>
      </c>
      <c r="H125" s="97" t="s">
        <v>180</v>
      </c>
      <c r="I125" s="116">
        <v>-2.5826248197359066E-2</v>
      </c>
      <c r="J125" s="110"/>
      <c r="K125">
        <f t="shared" si="7"/>
        <v>-5.67266377586539E-2</v>
      </c>
      <c r="L125">
        <f t="shared" si="8"/>
        <v>1.175135441524764E-2</v>
      </c>
    </row>
    <row r="126" spans="2:12" x14ac:dyDescent="0.25">
      <c r="B126" s="97" t="s">
        <v>181</v>
      </c>
      <c r="C126" s="102">
        <v>9.0649942987457238E-2</v>
      </c>
      <c r="D126" s="103">
        <v>0.28719253910071196</v>
      </c>
      <c r="E126" s="100">
        <v>1754</v>
      </c>
      <c r="F126" s="101">
        <v>0</v>
      </c>
      <c r="H126" s="97" t="s">
        <v>181</v>
      </c>
      <c r="I126" s="116">
        <v>-2.2185773838311672E-2</v>
      </c>
      <c r="J126" s="110"/>
      <c r="K126">
        <f t="shared" si="7"/>
        <v>-7.0247767466066757E-2</v>
      </c>
      <c r="L126">
        <f t="shared" si="8"/>
        <v>7.0027555028869051E-3</v>
      </c>
    </row>
    <row r="127" spans="2:12" ht="15.75" thickBot="1" x14ac:dyDescent="0.3">
      <c r="B127" s="104" t="s">
        <v>182</v>
      </c>
      <c r="C127" s="105">
        <v>2.0524515393386546E-2</v>
      </c>
      <c r="D127" s="106">
        <v>0.14182639944282099</v>
      </c>
      <c r="E127" s="107">
        <v>1754</v>
      </c>
      <c r="F127" s="108">
        <v>0</v>
      </c>
      <c r="H127" s="104" t="s">
        <v>182</v>
      </c>
      <c r="I127" s="117">
        <v>-2.0202860039074885E-3</v>
      </c>
      <c r="J127" s="110"/>
      <c r="K127">
        <f t="shared" si="7"/>
        <v>-1.3952413799512913E-2</v>
      </c>
      <c r="L127">
        <f t="shared" si="8"/>
        <v>2.9236722746360001E-4</v>
      </c>
    </row>
    <row r="128" spans="2:12" ht="45.75" customHeight="1" x14ac:dyDescent="0.25">
      <c r="B128" s="109" t="s">
        <v>183</v>
      </c>
      <c r="C128" s="87"/>
      <c r="D128" s="87"/>
      <c r="E128" s="87"/>
      <c r="F128" s="87"/>
      <c r="H128" s="118" t="s">
        <v>7</v>
      </c>
      <c r="I128" s="119"/>
      <c r="J128" s="110"/>
    </row>
  </sheetData>
  <mergeCells count="6">
    <mergeCell ref="K5:L5"/>
    <mergeCell ref="B5:F5"/>
    <mergeCell ref="B128:F128"/>
    <mergeCell ref="H4:I4"/>
    <mergeCell ref="H5:H6"/>
    <mergeCell ref="H128:I128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3"/>
  <sheetViews>
    <sheetView topLeftCell="A118" workbookViewId="0">
      <selection activeCell="H4" sqref="H4:J133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4" x14ac:dyDescent="0.25">
      <c r="A1" t="s">
        <v>11</v>
      </c>
    </row>
    <row r="4" spans="1:14" ht="15.75" customHeight="1" thickBot="1" x14ac:dyDescent="0.3">
      <c r="H4" s="60" t="s">
        <v>6</v>
      </c>
      <c r="I4" s="61"/>
      <c r="J4" s="50"/>
      <c r="N4" s="50"/>
    </row>
    <row r="5" spans="1:14" ht="15.75" thickBot="1" x14ac:dyDescent="0.3">
      <c r="B5" s="60" t="s">
        <v>0</v>
      </c>
      <c r="C5" s="61"/>
      <c r="D5" s="61"/>
      <c r="E5" s="61"/>
      <c r="F5" s="61"/>
      <c r="H5" s="62" t="s">
        <v>56</v>
      </c>
      <c r="I5" s="52" t="s">
        <v>4</v>
      </c>
      <c r="J5" s="50"/>
      <c r="K5" s="57" t="s">
        <v>8</v>
      </c>
      <c r="L5" s="57"/>
      <c r="N5" s="50"/>
    </row>
    <row r="6" spans="1:14" ht="27" thickBot="1" x14ac:dyDescent="0.3">
      <c r="B6" s="51" t="s">
        <v>56</v>
      </c>
      <c r="C6" s="30" t="s">
        <v>1</v>
      </c>
      <c r="D6" s="31" t="s">
        <v>46</v>
      </c>
      <c r="E6" s="31" t="s">
        <v>47</v>
      </c>
      <c r="F6" s="32" t="s">
        <v>2</v>
      </c>
      <c r="H6" s="63"/>
      <c r="I6" s="53" t="s">
        <v>5</v>
      </c>
      <c r="J6" s="50"/>
      <c r="K6" s="1" t="s">
        <v>9</v>
      </c>
      <c r="L6" s="1" t="s">
        <v>10</v>
      </c>
      <c r="N6" s="50"/>
    </row>
    <row r="7" spans="1:14" ht="24" x14ac:dyDescent="0.25">
      <c r="B7" s="33" t="s">
        <v>57</v>
      </c>
      <c r="C7" s="34">
        <v>5.5495103373231776E-2</v>
      </c>
      <c r="D7" s="35">
        <v>0.22898562296334224</v>
      </c>
      <c r="E7" s="36">
        <v>2757</v>
      </c>
      <c r="F7" s="37">
        <v>0</v>
      </c>
      <c r="H7" s="33" t="s">
        <v>57</v>
      </c>
      <c r="I7" s="54">
        <v>2.8971369464732322E-2</v>
      </c>
      <c r="J7" s="50"/>
      <c r="K7">
        <f>((1-C7)/D7)*I7</f>
        <v>0.11949920683799212</v>
      </c>
      <c r="L7">
        <f>((0-C7)/D7)*I7</f>
        <v>-7.0212667612184311E-3</v>
      </c>
      <c r="N7" s="50"/>
    </row>
    <row r="8" spans="1:14" ht="24" x14ac:dyDescent="0.25">
      <c r="B8" s="38" t="s">
        <v>58</v>
      </c>
      <c r="C8" s="39">
        <v>0.22270583968081248</v>
      </c>
      <c r="D8" s="40">
        <v>0.41613790977871457</v>
      </c>
      <c r="E8" s="41">
        <v>2757</v>
      </c>
      <c r="F8" s="42">
        <v>0</v>
      </c>
      <c r="H8" s="38" t="s">
        <v>58</v>
      </c>
      <c r="I8" s="55">
        <v>4.3144977140556803E-2</v>
      </c>
      <c r="J8" s="50"/>
      <c r="K8">
        <f t="shared" ref="K8:K71" si="0">((1-C8)/D8)*I8</f>
        <v>8.0589482453768554E-2</v>
      </c>
      <c r="L8">
        <f t="shared" ref="L8:L71" si="1">((0-C8)/D8)*I8</f>
        <v>-2.3090033703506253E-2</v>
      </c>
      <c r="N8" s="50"/>
    </row>
    <row r="9" spans="1:14" ht="24" x14ac:dyDescent="0.25">
      <c r="B9" s="38" t="s">
        <v>59</v>
      </c>
      <c r="C9" s="39">
        <v>0.16757344940152338</v>
      </c>
      <c r="D9" s="40">
        <v>0.37355481874011026</v>
      </c>
      <c r="E9" s="41">
        <v>2757</v>
      </c>
      <c r="F9" s="42">
        <v>0</v>
      </c>
      <c r="H9" s="38" t="s">
        <v>59</v>
      </c>
      <c r="I9" s="55">
        <v>-5.8634698539319968E-3</v>
      </c>
      <c r="J9" s="50"/>
      <c r="K9">
        <f t="shared" si="0"/>
        <v>-1.3066109015829649E-2</v>
      </c>
      <c r="L9">
        <f t="shared" si="1"/>
        <v>2.6303016842323737E-3</v>
      </c>
      <c r="N9" s="50"/>
    </row>
    <row r="10" spans="1:14" ht="24" x14ac:dyDescent="0.25">
      <c r="B10" s="38" t="s">
        <v>60</v>
      </c>
      <c r="C10" s="39">
        <v>8.9227421109902061E-2</v>
      </c>
      <c r="D10" s="40">
        <v>0.28512343875782331</v>
      </c>
      <c r="E10" s="41">
        <v>2757</v>
      </c>
      <c r="F10" s="42">
        <v>0</v>
      </c>
      <c r="H10" s="38" t="s">
        <v>60</v>
      </c>
      <c r="I10" s="55">
        <v>-1.4005414710221917E-2</v>
      </c>
      <c r="J10" s="50"/>
      <c r="K10">
        <f t="shared" si="0"/>
        <v>-4.4737632688586298E-2</v>
      </c>
      <c r="L10">
        <f t="shared" si="1"/>
        <v>4.3828983040192062E-3</v>
      </c>
      <c r="N10" s="50"/>
    </row>
    <row r="11" spans="1:14" ht="24" x14ac:dyDescent="0.25">
      <c r="B11" s="38" t="s">
        <v>61</v>
      </c>
      <c r="C11" s="39">
        <v>6.0210373594486763E-2</v>
      </c>
      <c r="D11" s="40">
        <v>0.23791934789808711</v>
      </c>
      <c r="E11" s="41">
        <v>2757</v>
      </c>
      <c r="F11" s="42">
        <v>0</v>
      </c>
      <c r="H11" s="38" t="s">
        <v>61</v>
      </c>
      <c r="I11" s="55">
        <v>-1.0219851502891716E-2</v>
      </c>
      <c r="J11" s="50"/>
      <c r="K11">
        <f t="shared" si="0"/>
        <v>-4.0368765763163263E-2</v>
      </c>
      <c r="L11">
        <f t="shared" si="1"/>
        <v>2.5863431558028182E-3</v>
      </c>
      <c r="N11" s="50"/>
    </row>
    <row r="12" spans="1:14" ht="24" x14ac:dyDescent="0.25">
      <c r="B12" s="38" t="s">
        <v>62</v>
      </c>
      <c r="C12" s="39">
        <v>0.35509611896989479</v>
      </c>
      <c r="D12" s="40">
        <v>0.4786292487290435</v>
      </c>
      <c r="E12" s="41">
        <v>2757</v>
      </c>
      <c r="F12" s="42">
        <v>0</v>
      </c>
      <c r="H12" s="38" t="s">
        <v>62</v>
      </c>
      <c r="I12" s="55">
        <v>-3.9811548406136904E-2</v>
      </c>
      <c r="J12" s="50"/>
      <c r="K12">
        <f t="shared" si="0"/>
        <v>-5.3641983111379458E-2</v>
      </c>
      <c r="L12">
        <f t="shared" si="1"/>
        <v>2.9536277539955278E-2</v>
      </c>
      <c r="N12" s="50"/>
    </row>
    <row r="13" spans="1:14" ht="24" x14ac:dyDescent="0.25">
      <c r="B13" s="38" t="s">
        <v>63</v>
      </c>
      <c r="C13" s="39">
        <v>7.2542618788538264E-4</v>
      </c>
      <c r="D13" s="40">
        <v>2.6928850158075293E-2</v>
      </c>
      <c r="E13" s="41">
        <v>2757</v>
      </c>
      <c r="F13" s="42">
        <v>0</v>
      </c>
      <c r="H13" s="38" t="s">
        <v>63</v>
      </c>
      <c r="I13" s="55">
        <v>4.2547163297372402E-4</v>
      </c>
      <c r="J13" s="50"/>
      <c r="K13">
        <f t="shared" si="0"/>
        <v>1.5788382430486608E-2</v>
      </c>
      <c r="L13">
        <f t="shared" si="1"/>
        <v>-1.1461620639191732E-5</v>
      </c>
      <c r="N13" s="50"/>
    </row>
    <row r="14" spans="1:14" ht="24" x14ac:dyDescent="0.25">
      <c r="B14" s="38" t="s">
        <v>64</v>
      </c>
      <c r="C14" s="39">
        <v>4.3525571273122961E-3</v>
      </c>
      <c r="D14" s="40">
        <v>6.5842120273105709E-2</v>
      </c>
      <c r="E14" s="41">
        <v>2757</v>
      </c>
      <c r="F14" s="42">
        <v>0</v>
      </c>
      <c r="H14" s="38" t="s">
        <v>64</v>
      </c>
      <c r="I14" s="55">
        <v>-1.591061424668457E-3</v>
      </c>
      <c r="J14" s="50"/>
      <c r="K14">
        <f t="shared" si="0"/>
        <v>-2.405961764830333E-2</v>
      </c>
      <c r="L14">
        <f t="shared" si="1"/>
        <v>1.0517865638602549E-4</v>
      </c>
      <c r="N14" s="50"/>
    </row>
    <row r="15" spans="1:14" ht="24" x14ac:dyDescent="0.25">
      <c r="B15" s="38" t="s">
        <v>65</v>
      </c>
      <c r="C15" s="39">
        <v>1.4508523757707653E-3</v>
      </c>
      <c r="D15" s="40">
        <v>3.8069319319826003E-2</v>
      </c>
      <c r="E15" s="41">
        <v>2757</v>
      </c>
      <c r="F15" s="42">
        <v>0</v>
      </c>
      <c r="H15" s="38" t="s">
        <v>65</v>
      </c>
      <c r="I15" s="55">
        <v>4.0304489370070621E-3</v>
      </c>
      <c r="J15" s="50"/>
      <c r="K15">
        <f t="shared" si="0"/>
        <v>0.10571771238618975</v>
      </c>
      <c r="L15">
        <f t="shared" si="1"/>
        <v>-1.5360365039766038E-4</v>
      </c>
      <c r="N15" s="50"/>
    </row>
    <row r="16" spans="1:14" ht="24" x14ac:dyDescent="0.25">
      <c r="B16" s="38" t="s">
        <v>66</v>
      </c>
      <c r="C16" s="39">
        <v>1.0518679724338049E-2</v>
      </c>
      <c r="D16" s="40">
        <v>0.1020382947834723</v>
      </c>
      <c r="E16" s="41">
        <v>2757</v>
      </c>
      <c r="F16" s="42">
        <v>0</v>
      </c>
      <c r="H16" s="38" t="s">
        <v>66</v>
      </c>
      <c r="I16" s="55">
        <v>2.3621672758537916E-2</v>
      </c>
      <c r="J16" s="50"/>
      <c r="K16">
        <f t="shared" si="0"/>
        <v>0.22906305909792229</v>
      </c>
      <c r="L16">
        <f t="shared" si="1"/>
        <v>-2.4350545138708754E-3</v>
      </c>
      <c r="N16" s="50"/>
    </row>
    <row r="17" spans="2:14" ht="36" x14ac:dyDescent="0.25">
      <c r="B17" s="38" t="s">
        <v>67</v>
      </c>
      <c r="C17" s="39">
        <v>5.4406964091403701E-3</v>
      </c>
      <c r="D17" s="40">
        <v>7.3573491278879619E-2</v>
      </c>
      <c r="E17" s="41">
        <v>2757</v>
      </c>
      <c r="F17" s="42">
        <v>0</v>
      </c>
      <c r="H17" s="38" t="s">
        <v>67</v>
      </c>
      <c r="I17" s="55">
        <v>-4.3853988798882356E-3</v>
      </c>
      <c r="J17" s="50"/>
      <c r="K17">
        <f t="shared" si="0"/>
        <v>-5.9281395787205565E-2</v>
      </c>
      <c r="L17">
        <f t="shared" si="1"/>
        <v>3.2429647585998668E-4</v>
      </c>
      <c r="N17" s="50"/>
    </row>
    <row r="18" spans="2:14" ht="24" x14ac:dyDescent="0.25">
      <c r="B18" s="38" t="s">
        <v>68</v>
      </c>
      <c r="C18" s="39">
        <v>1.8135654697134566E-3</v>
      </c>
      <c r="D18" s="40">
        <v>4.255506196940876E-2</v>
      </c>
      <c r="E18" s="41">
        <v>2757</v>
      </c>
      <c r="F18" s="42">
        <v>0</v>
      </c>
      <c r="H18" s="38" t="s">
        <v>68</v>
      </c>
      <c r="I18" s="55">
        <v>1.4294641384665916E-2</v>
      </c>
      <c r="J18" s="50"/>
      <c r="K18">
        <f t="shared" si="0"/>
        <v>0.33530011369519319</v>
      </c>
      <c r="L18">
        <f t="shared" si="1"/>
        <v>-6.091935205217899E-4</v>
      </c>
      <c r="N18" s="50"/>
    </row>
    <row r="19" spans="2:14" x14ac:dyDescent="0.25">
      <c r="B19" s="38" t="s">
        <v>69</v>
      </c>
      <c r="C19" s="39">
        <v>2.5389916575988394E-2</v>
      </c>
      <c r="D19" s="40">
        <v>0.15733482577585087</v>
      </c>
      <c r="E19" s="41">
        <v>2757</v>
      </c>
      <c r="F19" s="42">
        <v>0</v>
      </c>
      <c r="H19" s="38" t="s">
        <v>69</v>
      </c>
      <c r="I19" s="55">
        <v>2.0699367507896502E-3</v>
      </c>
      <c r="J19" s="50"/>
      <c r="K19">
        <f t="shared" si="0"/>
        <v>1.2822216692467166E-2</v>
      </c>
      <c r="L19">
        <f t="shared" si="1"/>
        <v>-3.3403616243866827E-4</v>
      </c>
      <c r="N19" s="50"/>
    </row>
    <row r="20" spans="2:14" ht="24" x14ac:dyDescent="0.25">
      <c r="B20" s="38" t="s">
        <v>70</v>
      </c>
      <c r="C20" s="39">
        <v>8.7413855640188609E-2</v>
      </c>
      <c r="D20" s="40">
        <v>0.28249180266741697</v>
      </c>
      <c r="E20" s="41">
        <v>2757</v>
      </c>
      <c r="F20" s="42">
        <v>0</v>
      </c>
      <c r="H20" s="38" t="s">
        <v>70</v>
      </c>
      <c r="I20" s="55">
        <v>4.8177288455457809E-2</v>
      </c>
      <c r="J20" s="50"/>
      <c r="K20">
        <f t="shared" ref="K20:K65" si="2">((1-C20)/D20)*I20</f>
        <v>0.15563611227699453</v>
      </c>
      <c r="L20">
        <f t="shared" ref="L20:L65" si="3">((0-C20)/D20)*I20</f>
        <v>-1.4907910595689858E-2</v>
      </c>
      <c r="N20" s="50"/>
    </row>
    <row r="21" spans="2:14" ht="36" x14ac:dyDescent="0.25">
      <c r="B21" s="38" t="s">
        <v>71</v>
      </c>
      <c r="C21" s="39">
        <v>4.2437431991294884E-2</v>
      </c>
      <c r="D21" s="40">
        <v>0.20162152934323591</v>
      </c>
      <c r="E21" s="41">
        <v>2757</v>
      </c>
      <c r="F21" s="42">
        <v>0</v>
      </c>
      <c r="H21" s="38" t="s">
        <v>71</v>
      </c>
      <c r="I21" s="55">
        <v>2.3633728768436418E-2</v>
      </c>
      <c r="J21" s="50"/>
      <c r="K21">
        <f t="shared" si="2"/>
        <v>0.11224383668174183</v>
      </c>
      <c r="L21">
        <f t="shared" si="3"/>
        <v>-4.9744427620317397E-3</v>
      </c>
      <c r="N21" s="50"/>
    </row>
    <row r="22" spans="2:14" ht="24" x14ac:dyDescent="0.25">
      <c r="B22" s="38" t="s">
        <v>72</v>
      </c>
      <c r="C22" s="39">
        <v>3.2644178454842221E-3</v>
      </c>
      <c r="D22" s="40">
        <v>5.7052099275214638E-2</v>
      </c>
      <c r="E22" s="41">
        <v>2757</v>
      </c>
      <c r="F22" s="42">
        <v>0</v>
      </c>
      <c r="H22" s="38" t="s">
        <v>72</v>
      </c>
      <c r="I22" s="55">
        <v>9.008188669543735E-3</v>
      </c>
      <c r="J22" s="50"/>
      <c r="K22">
        <f t="shared" si="2"/>
        <v>0.15737864674150692</v>
      </c>
      <c r="L22">
        <f t="shared" si="3"/>
        <v>-5.1543224915340691E-4</v>
      </c>
      <c r="N22" s="50"/>
    </row>
    <row r="23" spans="2:14" ht="24" x14ac:dyDescent="0.25">
      <c r="B23" s="38" t="s">
        <v>73</v>
      </c>
      <c r="C23" s="39">
        <v>0.12477330431628582</v>
      </c>
      <c r="D23" s="40">
        <v>0.33052163510951854</v>
      </c>
      <c r="E23" s="41">
        <v>2757</v>
      </c>
      <c r="F23" s="42">
        <v>0</v>
      </c>
      <c r="H23" s="38" t="s">
        <v>73</v>
      </c>
      <c r="I23" s="55">
        <v>3.4961485893207619E-2</v>
      </c>
      <c r="J23" s="50"/>
      <c r="K23">
        <f t="shared" si="2"/>
        <v>9.2578586464894558E-2</v>
      </c>
      <c r="L23">
        <f t="shared" si="3"/>
        <v>-1.3198107643565575E-2</v>
      </c>
      <c r="N23" s="50"/>
    </row>
    <row r="24" spans="2:14" ht="24" x14ac:dyDescent="0.25">
      <c r="B24" s="38" t="s">
        <v>74</v>
      </c>
      <c r="C24" s="39">
        <v>0.27457381211461734</v>
      </c>
      <c r="D24" s="40">
        <v>0.44638022617954609</v>
      </c>
      <c r="E24" s="41">
        <v>2757</v>
      </c>
      <c r="F24" s="42">
        <v>0</v>
      </c>
      <c r="H24" s="38" t="s">
        <v>74</v>
      </c>
      <c r="I24" s="55">
        <v>-2.6951644314268081E-2</v>
      </c>
      <c r="J24" s="50"/>
      <c r="K24">
        <f t="shared" si="2"/>
        <v>-4.379994328932961E-2</v>
      </c>
      <c r="L24">
        <f t="shared" si="3"/>
        <v>1.6578278535011256E-2</v>
      </c>
      <c r="N24" s="50"/>
    </row>
    <row r="25" spans="2:14" ht="24" x14ac:dyDescent="0.25">
      <c r="B25" s="38" t="s">
        <v>75</v>
      </c>
      <c r="C25" s="39">
        <v>0.27421109902067464</v>
      </c>
      <c r="D25" s="40">
        <v>0.44619680110847143</v>
      </c>
      <c r="E25" s="41">
        <v>2757</v>
      </c>
      <c r="F25" s="42">
        <v>0</v>
      </c>
      <c r="H25" s="38" t="s">
        <v>75</v>
      </c>
      <c r="I25" s="55">
        <v>-4.0712000248967151E-2</v>
      </c>
      <c r="J25" s="50"/>
      <c r="K25">
        <f t="shared" si="2"/>
        <v>-6.6222612631829755E-2</v>
      </c>
      <c r="L25">
        <f t="shared" si="3"/>
        <v>2.5019637755953672E-2</v>
      </c>
      <c r="N25" s="50"/>
    </row>
    <row r="26" spans="2:14" ht="36" x14ac:dyDescent="0.25">
      <c r="B26" s="38" t="s">
        <v>76</v>
      </c>
      <c r="C26" s="39">
        <v>1.595937613347842E-2</v>
      </c>
      <c r="D26" s="40">
        <v>0.12534102602434774</v>
      </c>
      <c r="E26" s="41">
        <v>2757</v>
      </c>
      <c r="F26" s="42">
        <v>0</v>
      </c>
      <c r="H26" s="38" t="s">
        <v>76</v>
      </c>
      <c r="I26" s="55">
        <v>1.4915240745555955E-2</v>
      </c>
      <c r="J26" s="50"/>
      <c r="K26">
        <f t="shared" si="2"/>
        <v>0.11709815432279268</v>
      </c>
      <c r="L26">
        <f t="shared" si="3"/>
        <v>-1.8991222964256833E-3</v>
      </c>
      <c r="N26" s="50"/>
    </row>
    <row r="27" spans="2:14" ht="36" x14ac:dyDescent="0.25">
      <c r="B27" s="38" t="s">
        <v>77</v>
      </c>
      <c r="C27" s="39">
        <v>7.2542618788538262E-3</v>
      </c>
      <c r="D27" s="40">
        <v>8.4877857180103169E-2</v>
      </c>
      <c r="E27" s="41">
        <v>2757</v>
      </c>
      <c r="F27" s="42">
        <v>0</v>
      </c>
      <c r="H27" s="38" t="s">
        <v>77</v>
      </c>
      <c r="I27" s="55">
        <v>2.5801244039932543E-3</v>
      </c>
      <c r="J27" s="50"/>
      <c r="K27">
        <f t="shared" si="2"/>
        <v>3.0177570346192756E-2</v>
      </c>
      <c r="L27">
        <f t="shared" si="3"/>
        <v>-2.2051567662544948E-4</v>
      </c>
      <c r="N27" s="50"/>
    </row>
    <row r="28" spans="2:14" ht="24" x14ac:dyDescent="0.25">
      <c r="B28" s="38" t="s">
        <v>78</v>
      </c>
      <c r="C28" s="39">
        <v>7.2542618788538264E-4</v>
      </c>
      <c r="D28" s="40">
        <v>2.6928850158075852E-2</v>
      </c>
      <c r="E28" s="41">
        <v>2757</v>
      </c>
      <c r="F28" s="42">
        <v>0</v>
      </c>
      <c r="H28" s="38" t="s">
        <v>78</v>
      </c>
      <c r="I28" s="55">
        <v>8.9672095054240861E-4</v>
      </c>
      <c r="J28" s="50"/>
      <c r="K28">
        <f t="shared" si="2"/>
        <v>3.327548114463149E-2</v>
      </c>
      <c r="L28">
        <f t="shared" si="3"/>
        <v>-2.4156429143108159E-5</v>
      </c>
      <c r="N28" s="50"/>
    </row>
    <row r="29" spans="2:14" ht="24" x14ac:dyDescent="0.25">
      <c r="B29" s="38" t="s">
        <v>79</v>
      </c>
      <c r="C29" s="39">
        <v>4.0623866521581432E-2</v>
      </c>
      <c r="D29" s="40">
        <v>0.19745305604902139</v>
      </c>
      <c r="E29" s="41">
        <v>2757</v>
      </c>
      <c r="F29" s="42">
        <v>0</v>
      </c>
      <c r="H29" s="38" t="s">
        <v>79</v>
      </c>
      <c r="I29" s="55">
        <v>1.4289548376680504E-2</v>
      </c>
      <c r="J29" s="50"/>
      <c r="K29">
        <f t="shared" si="2"/>
        <v>6.9429422593332901E-2</v>
      </c>
      <c r="L29">
        <f t="shared" si="3"/>
        <v>-2.9399226202091819E-3</v>
      </c>
      <c r="N29" s="50"/>
    </row>
    <row r="30" spans="2:14" ht="24" x14ac:dyDescent="0.25">
      <c r="B30" s="38" t="s">
        <v>80</v>
      </c>
      <c r="C30" s="39">
        <v>0.12295973884657237</v>
      </c>
      <c r="D30" s="40">
        <v>0.32845056077714557</v>
      </c>
      <c r="E30" s="41">
        <v>2757</v>
      </c>
      <c r="F30" s="42">
        <v>0</v>
      </c>
      <c r="H30" s="38" t="s">
        <v>80</v>
      </c>
      <c r="I30" s="55">
        <v>-1.5559874347930401E-2</v>
      </c>
      <c r="J30" s="50"/>
      <c r="K30">
        <f t="shared" si="2"/>
        <v>-4.1548524774426158E-2</v>
      </c>
      <c r="L30">
        <f t="shared" si="3"/>
        <v>5.8250413145287307E-3</v>
      </c>
      <c r="N30" s="50"/>
    </row>
    <row r="31" spans="2:14" ht="24" x14ac:dyDescent="0.25">
      <c r="B31" s="38" t="s">
        <v>81</v>
      </c>
      <c r="C31" s="39">
        <v>5.8034095030830611E-3</v>
      </c>
      <c r="D31" s="40">
        <v>7.5972517775618337E-2</v>
      </c>
      <c r="E31" s="41">
        <v>2757</v>
      </c>
      <c r="F31" s="42">
        <v>0</v>
      </c>
      <c r="H31" s="38" t="s">
        <v>81</v>
      </c>
      <c r="I31" s="55">
        <v>-9.4081403721636789E-4</v>
      </c>
      <c r="J31" s="50"/>
      <c r="K31">
        <f t="shared" si="2"/>
        <v>-1.231174292333817E-2</v>
      </c>
      <c r="L31">
        <f t="shared" si="3"/>
        <v>7.1867160442689064E-5</v>
      </c>
      <c r="N31" s="50"/>
    </row>
    <row r="32" spans="2:14" x14ac:dyDescent="0.25">
      <c r="B32" s="38" t="s">
        <v>82</v>
      </c>
      <c r="C32" s="39">
        <v>0.27856365614798695</v>
      </c>
      <c r="D32" s="40">
        <v>0.44837357755582491</v>
      </c>
      <c r="E32" s="41">
        <v>2757</v>
      </c>
      <c r="F32" s="42">
        <v>0</v>
      </c>
      <c r="H32" s="38" t="s">
        <v>82</v>
      </c>
      <c r="I32" s="55">
        <v>9.0224818884713023E-2</v>
      </c>
      <c r="J32" s="50"/>
      <c r="K32">
        <f t="shared" si="2"/>
        <v>0.14517238909510272</v>
      </c>
      <c r="L32">
        <f t="shared" si="3"/>
        <v>-5.605449714682699E-2</v>
      </c>
      <c r="N32" s="50"/>
    </row>
    <row r="33" spans="2:14" x14ac:dyDescent="0.25">
      <c r="B33" s="38" t="s">
        <v>83</v>
      </c>
      <c r="C33" s="39">
        <v>0.66775480594849479</v>
      </c>
      <c r="D33" s="40">
        <v>0.47110383696073249</v>
      </c>
      <c r="E33" s="41">
        <v>2757</v>
      </c>
      <c r="F33" s="42">
        <v>0</v>
      </c>
      <c r="H33" s="38" t="s">
        <v>83</v>
      </c>
      <c r="I33" s="55">
        <v>1.2968499488576944E-2</v>
      </c>
      <c r="J33" s="50"/>
      <c r="K33">
        <f t="shared" si="2"/>
        <v>9.1460126008233601E-3</v>
      </c>
      <c r="L33">
        <f t="shared" si="3"/>
        <v>-1.8381887770868785E-2</v>
      </c>
      <c r="N33" s="50"/>
    </row>
    <row r="34" spans="2:14" x14ac:dyDescent="0.25">
      <c r="B34" s="38" t="s">
        <v>84</v>
      </c>
      <c r="C34" s="39">
        <v>0.24990932172651434</v>
      </c>
      <c r="D34" s="40">
        <v>0.43303887766386046</v>
      </c>
      <c r="E34" s="41">
        <v>2757</v>
      </c>
      <c r="F34" s="42">
        <v>0</v>
      </c>
      <c r="H34" s="38" t="s">
        <v>84</v>
      </c>
      <c r="I34" s="55">
        <v>8.497648872295134E-2</v>
      </c>
      <c r="J34" s="50"/>
      <c r="K34">
        <f t="shared" si="2"/>
        <v>0.14719249321760663</v>
      </c>
      <c r="L34">
        <f t="shared" si="3"/>
        <v>-4.9040438987877653E-2</v>
      </c>
      <c r="N34" s="50"/>
    </row>
    <row r="35" spans="2:14" x14ac:dyDescent="0.25">
      <c r="B35" s="38" t="s">
        <v>85</v>
      </c>
      <c r="C35" s="39">
        <v>4.3162858179180266E-2</v>
      </c>
      <c r="D35" s="40">
        <v>0.20326045182476982</v>
      </c>
      <c r="E35" s="41">
        <v>2757</v>
      </c>
      <c r="F35" s="42">
        <v>0</v>
      </c>
      <c r="H35" s="38" t="s">
        <v>85</v>
      </c>
      <c r="I35" s="55">
        <v>3.4646227545679899E-2</v>
      </c>
      <c r="J35" s="50"/>
      <c r="K35">
        <f t="shared" si="2"/>
        <v>0.16309516702374205</v>
      </c>
      <c r="L35">
        <f t="shared" si="3"/>
        <v>-7.3572118558852557E-3</v>
      </c>
      <c r="N35" s="50"/>
    </row>
    <row r="36" spans="2:14" x14ac:dyDescent="0.25">
      <c r="B36" s="38" t="s">
        <v>86</v>
      </c>
      <c r="C36" s="39">
        <v>1.7772941603191875E-2</v>
      </c>
      <c r="D36" s="40">
        <v>0.13214915192012727</v>
      </c>
      <c r="E36" s="41">
        <v>2757</v>
      </c>
      <c r="F36" s="42">
        <v>0</v>
      </c>
      <c r="H36" s="38" t="s">
        <v>86</v>
      </c>
      <c r="I36" s="55">
        <v>2.7011436271014964E-2</v>
      </c>
      <c r="J36" s="50"/>
      <c r="K36">
        <f t="shared" si="2"/>
        <v>0.20076832280836573</v>
      </c>
      <c r="L36">
        <f t="shared" si="3"/>
        <v>-3.6328093861188776E-3</v>
      </c>
      <c r="N36" s="50"/>
    </row>
    <row r="37" spans="2:14" x14ac:dyDescent="0.25">
      <c r="B37" s="38" t="s">
        <v>87</v>
      </c>
      <c r="C37" s="39">
        <v>2.176278563656148E-2</v>
      </c>
      <c r="D37" s="40">
        <v>0.14593454511968768</v>
      </c>
      <c r="E37" s="41">
        <v>2757</v>
      </c>
      <c r="F37" s="42">
        <v>0</v>
      </c>
      <c r="H37" s="38" t="s">
        <v>87</v>
      </c>
      <c r="I37" s="55">
        <v>2.6438311959497331E-2</v>
      </c>
      <c r="J37" s="50"/>
      <c r="K37">
        <f t="shared" si="2"/>
        <v>0.1772228818236207</v>
      </c>
      <c r="L37">
        <f t="shared" si="3"/>
        <v>-3.9426670038625296E-3</v>
      </c>
      <c r="N37" s="50"/>
    </row>
    <row r="38" spans="2:14" x14ac:dyDescent="0.25">
      <c r="B38" s="38" t="s">
        <v>88</v>
      </c>
      <c r="C38" s="39">
        <v>0.8726877040261154</v>
      </c>
      <c r="D38" s="40">
        <v>0.33338294605499252</v>
      </c>
      <c r="E38" s="41">
        <v>2757</v>
      </c>
      <c r="F38" s="42">
        <v>0</v>
      </c>
      <c r="H38" s="38" t="s">
        <v>88</v>
      </c>
      <c r="I38" s="55">
        <v>1.8477422915099264E-2</v>
      </c>
      <c r="J38" s="50"/>
      <c r="K38">
        <f t="shared" si="2"/>
        <v>7.0561591792212405E-3</v>
      </c>
      <c r="L38">
        <f t="shared" si="3"/>
        <v>-4.8367860356713137E-2</v>
      </c>
      <c r="N38" s="50"/>
    </row>
    <row r="39" spans="2:14" x14ac:dyDescent="0.25">
      <c r="B39" s="38" t="s">
        <v>89</v>
      </c>
      <c r="C39" s="39">
        <v>1.8135654697134566E-3</v>
      </c>
      <c r="D39" s="40">
        <v>4.2555061969410078E-2</v>
      </c>
      <c r="E39" s="41">
        <v>2757</v>
      </c>
      <c r="F39" s="42">
        <v>0</v>
      </c>
      <c r="H39" s="38" t="s">
        <v>89</v>
      </c>
      <c r="I39" s="55">
        <v>-2.2968085410338779E-3</v>
      </c>
      <c r="J39" s="50"/>
      <c r="K39">
        <f t="shared" si="2"/>
        <v>-5.3874745383318684E-2</v>
      </c>
      <c r="L39">
        <f t="shared" si="3"/>
        <v>9.7882894955157477E-5</v>
      </c>
      <c r="N39" s="50"/>
    </row>
    <row r="40" spans="2:14" x14ac:dyDescent="0.25">
      <c r="B40" s="38" t="s">
        <v>90</v>
      </c>
      <c r="C40" s="39">
        <v>6.2749365252085604E-2</v>
      </c>
      <c r="D40" s="40">
        <v>0.2425556059804149</v>
      </c>
      <c r="E40" s="41">
        <v>2757</v>
      </c>
      <c r="F40" s="42">
        <v>0</v>
      </c>
      <c r="H40" s="38" t="s">
        <v>90</v>
      </c>
      <c r="I40" s="55">
        <v>5.9846516903982079E-2</v>
      </c>
      <c r="J40" s="50"/>
      <c r="K40">
        <f t="shared" si="2"/>
        <v>0.23125083309860942</v>
      </c>
      <c r="L40">
        <f t="shared" si="3"/>
        <v>-1.5482350667979657E-2</v>
      </c>
      <c r="N40" s="50"/>
    </row>
    <row r="41" spans="2:14" x14ac:dyDescent="0.25">
      <c r="B41" s="38" t="s">
        <v>91</v>
      </c>
      <c r="C41" s="39">
        <v>5.1142546245919476E-2</v>
      </c>
      <c r="D41" s="40">
        <v>0.22032837758508766</v>
      </c>
      <c r="E41" s="41">
        <v>2757</v>
      </c>
      <c r="F41" s="42">
        <v>0</v>
      </c>
      <c r="H41" s="38" t="s">
        <v>91</v>
      </c>
      <c r="I41" s="55">
        <v>3.3245217587062052E-2</v>
      </c>
      <c r="J41" s="50"/>
      <c r="K41">
        <f t="shared" si="2"/>
        <v>0.14317253571650279</v>
      </c>
      <c r="L41">
        <f t="shared" si="3"/>
        <v>-7.7168683241693016E-3</v>
      </c>
      <c r="N41" s="50"/>
    </row>
    <row r="42" spans="2:14" x14ac:dyDescent="0.25">
      <c r="B42" s="38" t="s">
        <v>92</v>
      </c>
      <c r="C42" s="39">
        <v>9.2491838955386291E-2</v>
      </c>
      <c r="D42" s="40">
        <v>0.28977155625360901</v>
      </c>
      <c r="E42" s="41">
        <v>2757</v>
      </c>
      <c r="F42" s="42">
        <v>0</v>
      </c>
      <c r="H42" s="38" t="s">
        <v>92</v>
      </c>
      <c r="I42" s="55">
        <v>3.6873865058439308E-2</v>
      </c>
      <c r="J42" s="50"/>
      <c r="K42">
        <f t="shared" si="2"/>
        <v>0.1154817743412479</v>
      </c>
      <c r="L42">
        <f t="shared" si="3"/>
        <v>-1.1769725202645168E-2</v>
      </c>
      <c r="N42" s="50"/>
    </row>
    <row r="43" spans="2:14" x14ac:dyDescent="0.25">
      <c r="B43" s="38" t="s">
        <v>93</v>
      </c>
      <c r="C43" s="39">
        <v>4.4250997461008343E-2</v>
      </c>
      <c r="D43" s="40">
        <v>0.20568955350256254</v>
      </c>
      <c r="E43" s="41">
        <v>2757</v>
      </c>
      <c r="F43" s="42">
        <v>0</v>
      </c>
      <c r="H43" s="38" t="s">
        <v>93</v>
      </c>
      <c r="I43" s="55">
        <v>4.0407631112114963E-2</v>
      </c>
      <c r="J43" s="50"/>
      <c r="K43">
        <f t="shared" si="2"/>
        <v>0.18775651204807672</v>
      </c>
      <c r="L43">
        <f t="shared" si="3"/>
        <v>-8.6930908804043108E-3</v>
      </c>
      <c r="N43" s="50"/>
    </row>
    <row r="44" spans="2:14" x14ac:dyDescent="0.25">
      <c r="B44" s="38" t="s">
        <v>94</v>
      </c>
      <c r="C44" s="39">
        <v>2.176278563656148E-3</v>
      </c>
      <c r="D44" s="40">
        <v>4.6608264373569179E-2</v>
      </c>
      <c r="E44" s="41">
        <v>2757</v>
      </c>
      <c r="F44" s="42">
        <v>0</v>
      </c>
      <c r="H44" s="38" t="s">
        <v>94</v>
      </c>
      <c r="I44" s="55">
        <v>1.3179114557201478E-2</v>
      </c>
      <c r="J44" s="50"/>
      <c r="K44">
        <f t="shared" si="2"/>
        <v>0.28214809775581512</v>
      </c>
      <c r="L44">
        <f t="shared" si="3"/>
        <v>-6.153720779843296E-4</v>
      </c>
      <c r="N44" s="50"/>
    </row>
    <row r="45" spans="2:14" x14ac:dyDescent="0.25">
      <c r="B45" s="38" t="s">
        <v>95</v>
      </c>
      <c r="C45" s="39">
        <v>3.6996735582154515E-2</v>
      </c>
      <c r="D45" s="40">
        <v>0.18878798839222191</v>
      </c>
      <c r="E45" s="41">
        <v>2757</v>
      </c>
      <c r="F45" s="42">
        <v>0</v>
      </c>
      <c r="H45" s="38" t="s">
        <v>95</v>
      </c>
      <c r="I45" s="55">
        <v>4.3835827927578015E-2</v>
      </c>
      <c r="J45" s="50"/>
      <c r="K45">
        <f t="shared" si="2"/>
        <v>0.22360556808843993</v>
      </c>
      <c r="L45">
        <f t="shared" si="3"/>
        <v>-8.5904964011378065E-3</v>
      </c>
      <c r="N45" s="50"/>
    </row>
    <row r="46" spans="2:14" x14ac:dyDescent="0.25">
      <c r="B46" s="38" t="s">
        <v>96</v>
      </c>
      <c r="C46" s="39">
        <v>1.4508523757707652E-2</v>
      </c>
      <c r="D46" s="40">
        <v>0.11959604700510997</v>
      </c>
      <c r="E46" s="41">
        <v>2757</v>
      </c>
      <c r="F46" s="42">
        <v>0</v>
      </c>
      <c r="H46" s="38" t="s">
        <v>96</v>
      </c>
      <c r="I46" s="55">
        <v>3.3906534977080842E-2</v>
      </c>
      <c r="J46" s="50"/>
      <c r="K46">
        <f t="shared" si="2"/>
        <v>0.27939553225698688</v>
      </c>
      <c r="L46">
        <f t="shared" si="3"/>
        <v>-4.1132945492379364E-3</v>
      </c>
      <c r="N46" s="50"/>
    </row>
    <row r="47" spans="2:14" x14ac:dyDescent="0.25">
      <c r="B47" s="38" t="s">
        <v>97</v>
      </c>
      <c r="C47" s="39">
        <v>5.8034095030830611E-3</v>
      </c>
      <c r="D47" s="40">
        <v>7.5972517775619211E-2</v>
      </c>
      <c r="E47" s="41">
        <v>2757</v>
      </c>
      <c r="F47" s="42">
        <v>0</v>
      </c>
      <c r="H47" s="38" t="s">
        <v>97</v>
      </c>
      <c r="I47" s="55">
        <v>1.5706231221030272E-2</v>
      </c>
      <c r="J47" s="50"/>
      <c r="K47">
        <f t="shared" si="2"/>
        <v>0.20553592255061015</v>
      </c>
      <c r="L47">
        <f t="shared" si="3"/>
        <v>-1.1997718937649625E-3</v>
      </c>
      <c r="N47" s="50"/>
    </row>
    <row r="48" spans="2:14" ht="24" x14ac:dyDescent="0.25">
      <c r="B48" s="38" t="s">
        <v>98</v>
      </c>
      <c r="C48" s="39">
        <v>3.5908596300326445E-2</v>
      </c>
      <c r="D48" s="40">
        <v>0.18609602465970482</v>
      </c>
      <c r="E48" s="41">
        <v>2757</v>
      </c>
      <c r="F48" s="42">
        <v>0</v>
      </c>
      <c r="H48" s="38" t="s">
        <v>98</v>
      </c>
      <c r="I48" s="55">
        <v>3.8679744683249702E-2</v>
      </c>
      <c r="J48" s="50"/>
      <c r="K48">
        <f t="shared" si="2"/>
        <v>0.20038477132764745</v>
      </c>
      <c r="L48">
        <f t="shared" si="3"/>
        <v>-7.4635411442577496E-3</v>
      </c>
      <c r="N48" s="50"/>
    </row>
    <row r="49" spans="2:14" ht="24" x14ac:dyDescent="0.25">
      <c r="B49" s="38" t="s">
        <v>99</v>
      </c>
      <c r="C49" s="39">
        <v>8.1247733043162865E-2</v>
      </c>
      <c r="D49" s="40">
        <v>0.2732647507815581</v>
      </c>
      <c r="E49" s="41">
        <v>2757</v>
      </c>
      <c r="F49" s="42">
        <v>0</v>
      </c>
      <c r="H49" s="38" t="s">
        <v>99</v>
      </c>
      <c r="I49" s="55">
        <v>4.5752254893158532E-2</v>
      </c>
      <c r="J49" s="50"/>
      <c r="K49">
        <f t="shared" si="2"/>
        <v>0.15382513764125508</v>
      </c>
      <c r="L49">
        <f t="shared" si="3"/>
        <v>-1.3603170482290228E-2</v>
      </c>
      <c r="N49" s="50"/>
    </row>
    <row r="50" spans="2:14" ht="24" x14ac:dyDescent="0.25">
      <c r="B50" s="38" t="s">
        <v>100</v>
      </c>
      <c r="C50" s="39">
        <v>0.82227058396808128</v>
      </c>
      <c r="D50" s="40">
        <v>0.38235415185388705</v>
      </c>
      <c r="E50" s="41">
        <v>2757</v>
      </c>
      <c r="F50" s="42">
        <v>0</v>
      </c>
      <c r="H50" s="38" t="s">
        <v>100</v>
      </c>
      <c r="I50" s="55">
        <v>-5.7458102881852942E-2</v>
      </c>
      <c r="J50" s="50"/>
      <c r="K50">
        <f t="shared" si="2"/>
        <v>-2.6708210233835895E-2</v>
      </c>
      <c r="L50">
        <f t="shared" si="3"/>
        <v>0.12356635224511424</v>
      </c>
      <c r="N50" s="50"/>
    </row>
    <row r="51" spans="2:14" x14ac:dyDescent="0.25">
      <c r="B51" s="38" t="s">
        <v>101</v>
      </c>
      <c r="C51" s="39">
        <v>2.5027203482045703E-2</v>
      </c>
      <c r="D51" s="40">
        <v>0.15623602748525536</v>
      </c>
      <c r="E51" s="41">
        <v>2757</v>
      </c>
      <c r="F51" s="42">
        <v>0</v>
      </c>
      <c r="H51" s="38" t="s">
        <v>101</v>
      </c>
      <c r="I51" s="55">
        <v>-9.5223266617343368E-3</v>
      </c>
      <c r="J51" s="50"/>
      <c r="K51">
        <f t="shared" si="2"/>
        <v>-5.9422974356057361E-2</v>
      </c>
      <c r="L51">
        <f t="shared" si="3"/>
        <v>1.5253665292291512E-3</v>
      </c>
      <c r="N51" s="50"/>
    </row>
    <row r="52" spans="2:14" x14ac:dyDescent="0.25">
      <c r="B52" s="38" t="s">
        <v>102</v>
      </c>
      <c r="C52" s="39">
        <v>2.974247370330069E-2</v>
      </c>
      <c r="D52" s="40">
        <v>0.16990682706282845</v>
      </c>
      <c r="E52" s="41">
        <v>2757</v>
      </c>
      <c r="F52" s="42">
        <v>0</v>
      </c>
      <c r="H52" s="38" t="s">
        <v>102</v>
      </c>
      <c r="I52" s="55">
        <v>1.5085959444800979E-2</v>
      </c>
      <c r="J52" s="50"/>
      <c r="K52">
        <f t="shared" si="2"/>
        <v>8.6148778985274857E-2</v>
      </c>
      <c r="L52">
        <f t="shared" si="3"/>
        <v>-2.6408223838476782E-3</v>
      </c>
      <c r="N52" s="50"/>
    </row>
    <row r="53" spans="2:14" ht="24" x14ac:dyDescent="0.25">
      <c r="B53" s="38" t="s">
        <v>103</v>
      </c>
      <c r="C53" s="39">
        <v>0.235038084874864</v>
      </c>
      <c r="D53" s="40">
        <v>0.42409954169169878</v>
      </c>
      <c r="E53" s="41">
        <v>2757</v>
      </c>
      <c r="F53" s="42">
        <v>0</v>
      </c>
      <c r="H53" s="38" t="s">
        <v>103</v>
      </c>
      <c r="I53" s="55">
        <v>8.9329375316804294E-2</v>
      </c>
      <c r="J53" s="50"/>
      <c r="K53">
        <f t="shared" si="2"/>
        <v>0.16112625292330565</v>
      </c>
      <c r="L53">
        <f t="shared" si="3"/>
        <v>-4.9506786104458071E-2</v>
      </c>
      <c r="N53" s="50"/>
    </row>
    <row r="54" spans="2:14" ht="24" x14ac:dyDescent="0.25">
      <c r="B54" s="38" t="s">
        <v>104</v>
      </c>
      <c r="C54" s="39">
        <v>6.5288356909684441E-3</v>
      </c>
      <c r="D54" s="40">
        <v>8.0551619986347078E-2</v>
      </c>
      <c r="E54" s="41">
        <v>2757</v>
      </c>
      <c r="F54" s="42">
        <v>0</v>
      </c>
      <c r="H54" s="38" t="s">
        <v>104</v>
      </c>
      <c r="I54" s="55">
        <v>6.9343979501769572E-3</v>
      </c>
      <c r="J54" s="50"/>
      <c r="K54">
        <f t="shared" si="2"/>
        <v>8.5524343352897436E-2</v>
      </c>
      <c r="L54">
        <f t="shared" si="3"/>
        <v>-5.6204387745606205E-4</v>
      </c>
      <c r="N54" s="50"/>
    </row>
    <row r="55" spans="2:14" ht="24" x14ac:dyDescent="0.25">
      <c r="B55" s="38" t="s">
        <v>105</v>
      </c>
      <c r="C55" s="39">
        <v>6.0573086688429451E-2</v>
      </c>
      <c r="D55" s="40">
        <v>0.23858884124788718</v>
      </c>
      <c r="E55" s="41">
        <v>2757</v>
      </c>
      <c r="F55" s="42">
        <v>0</v>
      </c>
      <c r="H55" s="38" t="s">
        <v>105</v>
      </c>
      <c r="I55" s="55">
        <v>9.3618902677677102E-3</v>
      </c>
      <c r="J55" s="50"/>
      <c r="K55">
        <f t="shared" si="2"/>
        <v>3.6861789642010492E-2</v>
      </c>
      <c r="L55">
        <f t="shared" si="3"/>
        <v>-2.3768026525929544E-3</v>
      </c>
      <c r="N55" s="50"/>
    </row>
    <row r="56" spans="2:14" ht="24" x14ac:dyDescent="0.25">
      <c r="B56" s="38" t="s">
        <v>106</v>
      </c>
      <c r="C56" s="39">
        <v>0.65179542981501637</v>
      </c>
      <c r="D56" s="40">
        <v>0.47648766830713934</v>
      </c>
      <c r="E56" s="41">
        <v>2757</v>
      </c>
      <c r="F56" s="42">
        <v>0</v>
      </c>
      <c r="H56" s="38" t="s">
        <v>106</v>
      </c>
      <c r="I56" s="55">
        <v>-8.3671656763163793E-2</v>
      </c>
      <c r="J56" s="50"/>
      <c r="K56">
        <f t="shared" si="2"/>
        <v>-6.1145031063223401E-2</v>
      </c>
      <c r="L56">
        <f t="shared" si="3"/>
        <v>0.11445585502147135</v>
      </c>
      <c r="N56" s="50"/>
    </row>
    <row r="57" spans="2:14" ht="24" x14ac:dyDescent="0.25">
      <c r="B57" s="38" t="s">
        <v>107</v>
      </c>
      <c r="C57" s="39">
        <v>1.4508523757707653E-3</v>
      </c>
      <c r="D57" s="40">
        <v>3.8069319319826378E-2</v>
      </c>
      <c r="E57" s="41">
        <v>2757</v>
      </c>
      <c r="F57" s="42">
        <v>0</v>
      </c>
      <c r="H57" s="38" t="s">
        <v>107</v>
      </c>
      <c r="I57" s="55">
        <v>-2.6603689909580805E-3</v>
      </c>
      <c r="J57" s="50"/>
      <c r="K57">
        <f t="shared" si="2"/>
        <v>-6.9780842834865728E-2</v>
      </c>
      <c r="L57">
        <f t="shared" si="3"/>
        <v>1.0138880179421102E-4</v>
      </c>
      <c r="N57" s="50"/>
    </row>
    <row r="58" spans="2:14" ht="24" x14ac:dyDescent="0.25">
      <c r="B58" s="38" t="s">
        <v>108</v>
      </c>
      <c r="C58" s="39">
        <v>4.3525571273122961E-3</v>
      </c>
      <c r="D58" s="40">
        <v>6.5842120273107374E-2</v>
      </c>
      <c r="E58" s="41">
        <v>2757</v>
      </c>
      <c r="F58" s="42">
        <v>0</v>
      </c>
      <c r="H58" s="38" t="s">
        <v>108</v>
      </c>
      <c r="I58" s="55">
        <v>-5.8387268244498988E-3</v>
      </c>
      <c r="J58" s="50"/>
      <c r="K58">
        <f t="shared" si="2"/>
        <v>-8.8291710660024197E-2</v>
      </c>
      <c r="L58">
        <f t="shared" si="3"/>
        <v>3.8597469140994192E-4</v>
      </c>
      <c r="N58" s="50"/>
    </row>
    <row r="59" spans="2:14" ht="24" x14ac:dyDescent="0.25">
      <c r="B59" s="38" t="s">
        <v>109</v>
      </c>
      <c r="C59" s="39">
        <v>1.4508523757707653E-3</v>
      </c>
      <c r="D59" s="40">
        <v>3.8069319319825934E-2</v>
      </c>
      <c r="E59" s="41">
        <v>2757</v>
      </c>
      <c r="F59" s="42">
        <v>0</v>
      </c>
      <c r="H59" s="38" t="s">
        <v>109</v>
      </c>
      <c r="I59" s="55">
        <v>-1.8979015419000997E-4</v>
      </c>
      <c r="J59" s="50"/>
      <c r="K59">
        <f t="shared" si="2"/>
        <v>-4.9781503867133503E-3</v>
      </c>
      <c r="L59">
        <f t="shared" si="3"/>
        <v>7.2330554111345448E-6</v>
      </c>
      <c r="N59" s="50"/>
    </row>
    <row r="60" spans="2:14" ht="24" x14ac:dyDescent="0.25">
      <c r="B60" s="38" t="s">
        <v>110</v>
      </c>
      <c r="C60" s="39">
        <v>3.5545883206383751E-2</v>
      </c>
      <c r="D60" s="40">
        <v>0.18518858650314771</v>
      </c>
      <c r="E60" s="41">
        <v>2757</v>
      </c>
      <c r="F60" s="42">
        <v>0</v>
      </c>
      <c r="H60" s="38" t="s">
        <v>110</v>
      </c>
      <c r="I60" s="55">
        <v>-1.8700445348259001E-3</v>
      </c>
      <c r="J60" s="50"/>
      <c r="K60">
        <f t="shared" si="2"/>
        <v>-9.739110731695047E-3</v>
      </c>
      <c r="L60">
        <f t="shared" si="3"/>
        <v>3.5894428420688783E-4</v>
      </c>
      <c r="N60" s="50"/>
    </row>
    <row r="61" spans="2:14" ht="24" x14ac:dyDescent="0.25">
      <c r="B61" s="38" t="s">
        <v>111</v>
      </c>
      <c r="C61" s="39">
        <v>1.088139281828074E-3</v>
      </c>
      <c r="D61" s="40">
        <v>3.2974984923123417E-2</v>
      </c>
      <c r="E61" s="41">
        <v>2757</v>
      </c>
      <c r="F61" s="42">
        <v>0</v>
      </c>
      <c r="H61" s="38" t="s">
        <v>111</v>
      </c>
      <c r="I61" s="55">
        <v>-5.5824259838165675E-4</v>
      </c>
      <c r="J61" s="50"/>
      <c r="K61">
        <f t="shared" si="2"/>
        <v>-1.6910853908852923E-2</v>
      </c>
      <c r="L61">
        <f t="shared" si="3"/>
        <v>1.8421409486767891E-5</v>
      </c>
      <c r="N61" s="50"/>
    </row>
    <row r="62" spans="2:14" ht="24" x14ac:dyDescent="0.25">
      <c r="B62" s="38" t="s">
        <v>112</v>
      </c>
      <c r="C62" s="39">
        <v>2.176278563656148E-3</v>
      </c>
      <c r="D62" s="40">
        <v>4.6608264373569581E-2</v>
      </c>
      <c r="E62" s="41">
        <v>2757</v>
      </c>
      <c r="F62" s="42">
        <v>0</v>
      </c>
      <c r="H62" s="38" t="s">
        <v>112</v>
      </c>
      <c r="I62" s="55">
        <v>1.0599553979945705E-3</v>
      </c>
      <c r="J62" s="50"/>
      <c r="K62">
        <f t="shared" si="2"/>
        <v>2.2692298329462152E-2</v>
      </c>
      <c r="L62">
        <f t="shared" si="3"/>
        <v>-4.9492471819982884E-5</v>
      </c>
      <c r="N62" s="50"/>
    </row>
    <row r="63" spans="2:14" ht="24" x14ac:dyDescent="0.25">
      <c r="B63" s="38" t="s">
        <v>113</v>
      </c>
      <c r="C63" s="39">
        <v>0.3590859630032644</v>
      </c>
      <c r="D63" s="40">
        <v>0.47981948733936597</v>
      </c>
      <c r="E63" s="41">
        <v>2757</v>
      </c>
      <c r="F63" s="42">
        <v>0</v>
      </c>
      <c r="H63" s="38" t="s">
        <v>113</v>
      </c>
      <c r="I63" s="55">
        <v>-5.9500208341544035E-2</v>
      </c>
      <c r="J63" s="50"/>
      <c r="K63">
        <f t="shared" si="2"/>
        <v>-7.9476802707169156E-2</v>
      </c>
      <c r="L63">
        <f t="shared" si="3"/>
        <v>4.4528599139840086E-2</v>
      </c>
      <c r="N63" s="50"/>
    </row>
    <row r="64" spans="2:14" x14ac:dyDescent="0.25">
      <c r="B64" s="38" t="s">
        <v>114</v>
      </c>
      <c r="C64" s="39">
        <v>7.1454479506710189E-2</v>
      </c>
      <c r="D64" s="40">
        <v>0.25762921253775228</v>
      </c>
      <c r="E64" s="41">
        <v>2757</v>
      </c>
      <c r="F64" s="42">
        <v>0</v>
      </c>
      <c r="H64" s="38" t="s">
        <v>114</v>
      </c>
      <c r="I64" s="55">
        <v>-2.270295897000962E-2</v>
      </c>
      <c r="J64" s="50"/>
      <c r="K64">
        <f t="shared" si="2"/>
        <v>-8.1825856027317831E-2</v>
      </c>
      <c r="L64">
        <f t="shared" si="3"/>
        <v>6.2967553271021928E-3</v>
      </c>
      <c r="N64" s="50"/>
    </row>
    <row r="65" spans="2:14" ht="24" x14ac:dyDescent="0.25">
      <c r="B65" s="38" t="s">
        <v>115</v>
      </c>
      <c r="C65" s="39">
        <v>2.9017047515415306E-3</v>
      </c>
      <c r="D65" s="40">
        <v>5.3799021126419183E-2</v>
      </c>
      <c r="E65" s="41">
        <v>2757</v>
      </c>
      <c r="F65" s="42">
        <v>0</v>
      </c>
      <c r="H65" s="38" t="s">
        <v>115</v>
      </c>
      <c r="I65" s="55">
        <v>-3.5340319548417751E-3</v>
      </c>
      <c r="J65" s="50"/>
      <c r="K65">
        <f t="shared" si="2"/>
        <v>-6.5498909901092667E-2</v>
      </c>
      <c r="L65">
        <f t="shared" si="3"/>
        <v>1.9061159665650831E-4</v>
      </c>
      <c r="N65" s="50"/>
    </row>
    <row r="66" spans="2:14" ht="24" x14ac:dyDescent="0.25">
      <c r="B66" s="38" t="s">
        <v>116</v>
      </c>
      <c r="C66" s="39">
        <v>3.6271309394269132E-4</v>
      </c>
      <c r="D66" s="40">
        <v>1.904502806358364E-2</v>
      </c>
      <c r="E66" s="41">
        <v>2757</v>
      </c>
      <c r="F66" s="42">
        <v>0</v>
      </c>
      <c r="H66" s="38" t="s">
        <v>116</v>
      </c>
      <c r="I66" s="55">
        <v>6.9699183263364009E-4</v>
      </c>
      <c r="J66" s="50"/>
      <c r="K66">
        <f t="shared" si="0"/>
        <v>3.6583775158715609E-2</v>
      </c>
      <c r="L66">
        <f t="shared" si="1"/>
        <v>-1.3274229012596374E-5</v>
      </c>
      <c r="N66" s="50"/>
    </row>
    <row r="67" spans="2:14" ht="24" x14ac:dyDescent="0.25">
      <c r="B67" s="38" t="s">
        <v>117</v>
      </c>
      <c r="C67" s="39">
        <v>9.3217265143271666E-2</v>
      </c>
      <c r="D67" s="40">
        <v>0.29078940333052983</v>
      </c>
      <c r="E67" s="41">
        <v>2757</v>
      </c>
      <c r="F67" s="42">
        <v>0</v>
      </c>
      <c r="H67" s="38" t="s">
        <v>117</v>
      </c>
      <c r="I67" s="55">
        <v>3.2877863520816883E-2</v>
      </c>
      <c r="J67" s="50"/>
      <c r="K67">
        <f t="shared" si="0"/>
        <v>0.10252464036925425</v>
      </c>
      <c r="L67">
        <f t="shared" si="1"/>
        <v>-1.0539533029959337E-2</v>
      </c>
      <c r="N67" s="50"/>
    </row>
    <row r="68" spans="2:14" ht="24" x14ac:dyDescent="0.25">
      <c r="B68" s="38" t="s">
        <v>118</v>
      </c>
      <c r="C68" s="39">
        <v>5.9122234312658686E-2</v>
      </c>
      <c r="D68" s="40">
        <v>0.23589612038072016</v>
      </c>
      <c r="E68" s="41">
        <v>2757</v>
      </c>
      <c r="F68" s="42">
        <v>0</v>
      </c>
      <c r="H68" s="38" t="s">
        <v>118</v>
      </c>
      <c r="I68" s="55">
        <v>5.2424393498339626E-2</v>
      </c>
      <c r="J68" s="50"/>
      <c r="K68">
        <f t="shared" si="0"/>
        <v>0.20909604677950908</v>
      </c>
      <c r="L68">
        <f t="shared" si="1"/>
        <v>-1.3139034550909786E-2</v>
      </c>
      <c r="N68" s="50"/>
    </row>
    <row r="69" spans="2:14" x14ac:dyDescent="0.25">
      <c r="B69" s="38" t="s">
        <v>119</v>
      </c>
      <c r="C69" s="39">
        <v>0.397170837867247</v>
      </c>
      <c r="D69" s="40">
        <v>0.48940069261300972</v>
      </c>
      <c r="E69" s="41">
        <v>2757</v>
      </c>
      <c r="F69" s="42">
        <v>0</v>
      </c>
      <c r="H69" s="38" t="s">
        <v>119</v>
      </c>
      <c r="I69" s="55">
        <v>2.3013058809067156E-2</v>
      </c>
      <c r="J69" s="50"/>
      <c r="K69">
        <f t="shared" si="0"/>
        <v>2.8346798787535963E-2</v>
      </c>
      <c r="L69">
        <f t="shared" si="1"/>
        <v>-1.8676139995398241E-2</v>
      </c>
      <c r="N69" s="50"/>
    </row>
    <row r="70" spans="2:14" ht="24" x14ac:dyDescent="0.25">
      <c r="B70" s="38" t="s">
        <v>120</v>
      </c>
      <c r="C70" s="39">
        <v>1.6684802321363802E-2</v>
      </c>
      <c r="D70" s="40">
        <v>0.12811078282225971</v>
      </c>
      <c r="E70" s="41">
        <v>2757</v>
      </c>
      <c r="F70" s="42">
        <v>0</v>
      </c>
      <c r="H70" s="38" t="s">
        <v>120</v>
      </c>
      <c r="I70" s="55">
        <v>1.0813343179562793E-2</v>
      </c>
      <c r="J70" s="50"/>
      <c r="K70">
        <f t="shared" si="0"/>
        <v>8.2997890200474295E-2</v>
      </c>
      <c r="L70">
        <f t="shared" si="1"/>
        <v>-1.408300608344455E-3</v>
      </c>
      <c r="N70" s="50"/>
    </row>
    <row r="71" spans="2:14" x14ac:dyDescent="0.25">
      <c r="B71" s="38" t="s">
        <v>121</v>
      </c>
      <c r="C71" s="39">
        <v>2.9017047515415306E-3</v>
      </c>
      <c r="D71" s="40">
        <v>5.3799021126419863E-2</v>
      </c>
      <c r="E71" s="41">
        <v>2757</v>
      </c>
      <c r="F71" s="42">
        <v>0</v>
      </c>
      <c r="H71" s="38" t="s">
        <v>121</v>
      </c>
      <c r="I71" s="55">
        <v>-3.4826492265856678E-3</v>
      </c>
      <c r="J71" s="50"/>
      <c r="K71">
        <f t="shared" si="0"/>
        <v>-6.4546594604704063E-2</v>
      </c>
      <c r="L71">
        <f t="shared" si="1"/>
        <v>1.8784021711081573E-4</v>
      </c>
      <c r="N71" s="50"/>
    </row>
    <row r="72" spans="2:14" ht="24" x14ac:dyDescent="0.25">
      <c r="B72" s="38" t="s">
        <v>122</v>
      </c>
      <c r="C72" s="39">
        <v>0.29597388465723612</v>
      </c>
      <c r="D72" s="40">
        <v>0.45656210029112204</v>
      </c>
      <c r="E72" s="41">
        <v>2757</v>
      </c>
      <c r="F72" s="42">
        <v>0</v>
      </c>
      <c r="H72" s="38" t="s">
        <v>122</v>
      </c>
      <c r="I72" s="55">
        <v>-5.9942781063205726E-2</v>
      </c>
      <c r="J72" s="50"/>
      <c r="K72">
        <f t="shared" ref="K72:K122" si="4">((1-C72)/D72)*I72</f>
        <v>-9.2432734271770067E-2</v>
      </c>
      <c r="L72">
        <f t="shared" ref="L72:L122" si="5">((0-C72)/D72)*I72</f>
        <v>3.8858892924144441E-2</v>
      </c>
      <c r="N72" s="50"/>
    </row>
    <row r="73" spans="2:14" ht="24" x14ac:dyDescent="0.25">
      <c r="B73" s="38" t="s">
        <v>123</v>
      </c>
      <c r="C73" s="39">
        <v>3.989844033369605E-3</v>
      </c>
      <c r="D73" s="40">
        <v>6.3050512255317298E-2</v>
      </c>
      <c r="E73" s="41">
        <v>2757</v>
      </c>
      <c r="F73" s="42">
        <v>0</v>
      </c>
      <c r="H73" s="38" t="s">
        <v>123</v>
      </c>
      <c r="I73" s="55">
        <v>-2.5860416232559259E-3</v>
      </c>
      <c r="J73" s="50"/>
      <c r="K73">
        <f t="shared" si="4"/>
        <v>-4.0851749309905282E-2</v>
      </c>
      <c r="L73">
        <f t="shared" si="5"/>
        <v>1.6364502636888496E-4</v>
      </c>
      <c r="N73" s="50"/>
    </row>
    <row r="74" spans="2:14" x14ac:dyDescent="0.25">
      <c r="B74" s="38" t="s">
        <v>124</v>
      </c>
      <c r="C74" s="39">
        <v>3.6271309394269132E-4</v>
      </c>
      <c r="D74" s="40">
        <v>1.9045028063583522E-2</v>
      </c>
      <c r="E74" s="41">
        <v>2757</v>
      </c>
      <c r="F74" s="42">
        <v>0</v>
      </c>
      <c r="H74" s="38" t="s">
        <v>124</v>
      </c>
      <c r="I74" s="55">
        <v>-3.1402448768861964E-3</v>
      </c>
      <c r="J74" s="50"/>
      <c r="K74">
        <f t="shared" si="4"/>
        <v>-0.16482547877960479</v>
      </c>
      <c r="L74">
        <f t="shared" si="5"/>
        <v>5.9806051806823212E-5</v>
      </c>
      <c r="N74" s="50"/>
    </row>
    <row r="75" spans="2:14" ht="24" x14ac:dyDescent="0.25">
      <c r="B75" s="38" t="s">
        <v>125</v>
      </c>
      <c r="C75" s="39">
        <v>8.3061298512876316E-2</v>
      </c>
      <c r="D75" s="40">
        <v>0.27602491594729878</v>
      </c>
      <c r="E75" s="41">
        <v>2757</v>
      </c>
      <c r="F75" s="42">
        <v>0</v>
      </c>
      <c r="H75" s="38" t="s">
        <v>125</v>
      </c>
      <c r="I75" s="55">
        <v>-2.1479402152250728E-2</v>
      </c>
      <c r="J75" s="50"/>
      <c r="K75">
        <f t="shared" si="4"/>
        <v>-7.1353323487525017E-2</v>
      </c>
      <c r="L75">
        <f t="shared" si="5"/>
        <v>6.4635724203493785E-3</v>
      </c>
      <c r="N75" s="50"/>
    </row>
    <row r="76" spans="2:14" ht="24" x14ac:dyDescent="0.25">
      <c r="B76" s="38" t="s">
        <v>126</v>
      </c>
      <c r="C76" s="39">
        <v>7.2542618788538264E-4</v>
      </c>
      <c r="D76" s="40">
        <v>2.6928850158076778E-2</v>
      </c>
      <c r="E76" s="41">
        <v>2757</v>
      </c>
      <c r="F76" s="42">
        <v>0</v>
      </c>
      <c r="H76" s="38" t="s">
        <v>126</v>
      </c>
      <c r="I76" s="55">
        <v>5.7572430150222011E-4</v>
      </c>
      <c r="J76" s="50"/>
      <c r="K76">
        <f t="shared" si="4"/>
        <v>2.1363951770675824E-2</v>
      </c>
      <c r="L76">
        <f t="shared" si="5"/>
        <v>-1.5509220886153047E-5</v>
      </c>
      <c r="N76" s="50"/>
    </row>
    <row r="77" spans="2:14" x14ac:dyDescent="0.25">
      <c r="B77" s="38" t="s">
        <v>127</v>
      </c>
      <c r="C77" s="39">
        <v>3.6271309394269132E-4</v>
      </c>
      <c r="D77" s="40">
        <v>1.904502806358311E-2</v>
      </c>
      <c r="E77" s="41">
        <v>2757</v>
      </c>
      <c r="F77" s="42">
        <v>0</v>
      </c>
      <c r="H77" s="38" t="s">
        <v>127</v>
      </c>
      <c r="I77" s="55">
        <v>-1.3807637302373187E-3</v>
      </c>
      <c r="J77" s="50"/>
      <c r="K77">
        <f t="shared" si="4"/>
        <v>-7.2473661080709351E-2</v>
      </c>
      <c r="L77">
        <f t="shared" si="5"/>
        <v>2.629668399154911E-5</v>
      </c>
      <c r="N77" s="50"/>
    </row>
    <row r="78" spans="2:14" x14ac:dyDescent="0.25">
      <c r="B78" s="38" t="s">
        <v>128</v>
      </c>
      <c r="C78" s="39">
        <v>2.5389916575988395E-3</v>
      </c>
      <c r="D78" s="40">
        <v>5.0333528582482551E-2</v>
      </c>
      <c r="E78" s="41">
        <v>2757</v>
      </c>
      <c r="F78" s="42">
        <v>0</v>
      </c>
      <c r="H78" s="38" t="s">
        <v>128</v>
      </c>
      <c r="I78" s="55">
        <v>5.5431150956813105E-3</v>
      </c>
      <c r="J78" s="50"/>
      <c r="K78">
        <f t="shared" si="4"/>
        <v>0.10984807400569416</v>
      </c>
      <c r="L78">
        <f t="shared" si="5"/>
        <v>-2.796132792872215E-4</v>
      </c>
      <c r="N78" s="50"/>
    </row>
    <row r="79" spans="2:14" x14ac:dyDescent="0.25">
      <c r="B79" s="38" t="s">
        <v>129</v>
      </c>
      <c r="C79" s="39">
        <v>7.2542618788538264E-4</v>
      </c>
      <c r="D79" s="40">
        <v>2.6928850158076108E-2</v>
      </c>
      <c r="E79" s="41">
        <v>2757</v>
      </c>
      <c r="F79" s="42">
        <v>0</v>
      </c>
      <c r="H79" s="38" t="s">
        <v>129</v>
      </c>
      <c r="I79" s="55">
        <v>4.4364723144904589E-4</v>
      </c>
      <c r="J79" s="50"/>
      <c r="K79">
        <f t="shared" si="4"/>
        <v>1.6462841730218256E-2</v>
      </c>
      <c r="L79">
        <f t="shared" si="5"/>
        <v>-1.1951246265131222E-5</v>
      </c>
      <c r="N79" s="50"/>
    </row>
    <row r="80" spans="2:14" ht="24" x14ac:dyDescent="0.25">
      <c r="B80" s="38" t="s">
        <v>130</v>
      </c>
      <c r="C80" s="39">
        <v>0.49945593035908598</v>
      </c>
      <c r="D80" s="40">
        <v>0.50009040688302453</v>
      </c>
      <c r="E80" s="41">
        <v>2757</v>
      </c>
      <c r="F80" s="42">
        <v>0</v>
      </c>
      <c r="H80" s="38" t="s">
        <v>130</v>
      </c>
      <c r="I80" s="55">
        <v>2.7973591557698945E-2</v>
      </c>
      <c r="J80" s="50"/>
      <c r="K80">
        <f t="shared" si="4"/>
        <v>2.7998968122654948E-2</v>
      </c>
      <c r="L80">
        <f t="shared" si="5"/>
        <v>-2.7938100800649176E-2</v>
      </c>
      <c r="N80" s="50"/>
    </row>
    <row r="81" spans="2:14" x14ac:dyDescent="0.25">
      <c r="B81" s="38" t="s">
        <v>131</v>
      </c>
      <c r="C81" s="39">
        <v>2.3213638012332245E-2</v>
      </c>
      <c r="D81" s="40">
        <v>0.15060873959014223</v>
      </c>
      <c r="E81" s="41">
        <v>2757</v>
      </c>
      <c r="F81" s="42">
        <v>0</v>
      </c>
      <c r="H81" s="38" t="s">
        <v>131</v>
      </c>
      <c r="I81" s="55">
        <v>2.4777743256913419E-2</v>
      </c>
      <c r="J81" s="50"/>
      <c r="K81">
        <f t="shared" si="4"/>
        <v>0.16069825536053453</v>
      </c>
      <c r="L81">
        <f t="shared" si="5"/>
        <v>-3.8190450586981844E-3</v>
      </c>
      <c r="N81" s="50"/>
    </row>
    <row r="82" spans="2:14" x14ac:dyDescent="0.25">
      <c r="B82" s="38" t="s">
        <v>132</v>
      </c>
      <c r="C82" s="39">
        <v>8.6325716358360532E-2</v>
      </c>
      <c r="D82" s="40">
        <v>0.28089536471221443</v>
      </c>
      <c r="E82" s="41">
        <v>2757</v>
      </c>
      <c r="F82" s="42">
        <v>0</v>
      </c>
      <c r="H82" s="38" t="s">
        <v>132</v>
      </c>
      <c r="I82" s="55">
        <v>5.6030801285440655E-2</v>
      </c>
      <c r="J82" s="50"/>
      <c r="K82">
        <f t="shared" si="4"/>
        <v>0.18225257037897977</v>
      </c>
      <c r="L82">
        <f t="shared" si="5"/>
        <v>-1.7219575923063585E-2</v>
      </c>
      <c r="N82" s="50"/>
    </row>
    <row r="83" spans="2:14" x14ac:dyDescent="0.25">
      <c r="B83" s="38" t="s">
        <v>133</v>
      </c>
      <c r="C83" s="39">
        <v>3.6271309394269132E-4</v>
      </c>
      <c r="D83" s="40">
        <v>1.9045028063583297E-2</v>
      </c>
      <c r="E83" s="41">
        <v>2757</v>
      </c>
      <c r="F83" s="42">
        <v>0</v>
      </c>
      <c r="H83" s="38" t="s">
        <v>133</v>
      </c>
      <c r="I83" s="55">
        <v>-1.750985925308933E-3</v>
      </c>
      <c r="J83" s="50"/>
      <c r="K83">
        <f t="shared" si="4"/>
        <v>-9.190591969425474E-2</v>
      </c>
      <c r="L83">
        <f t="shared" si="5"/>
        <v>3.3347576086449463E-5</v>
      </c>
      <c r="N83" s="50"/>
    </row>
    <row r="84" spans="2:14" x14ac:dyDescent="0.25">
      <c r="B84" s="38" t="s">
        <v>134</v>
      </c>
      <c r="C84" s="39">
        <v>2.3939064200217627E-2</v>
      </c>
      <c r="D84" s="40">
        <v>0.15288709438489881</v>
      </c>
      <c r="E84" s="41">
        <v>2757</v>
      </c>
      <c r="F84" s="42">
        <v>0</v>
      </c>
      <c r="H84" s="38" t="s">
        <v>134</v>
      </c>
      <c r="I84" s="55">
        <v>-8.7195890037844708E-3</v>
      </c>
      <c r="J84" s="50"/>
      <c r="K84">
        <f t="shared" si="4"/>
        <v>-5.5667551516133784E-2</v>
      </c>
      <c r="L84">
        <f t="shared" si="5"/>
        <v>1.3653134151114194E-3</v>
      </c>
      <c r="N84" s="50"/>
    </row>
    <row r="85" spans="2:14" ht="24" x14ac:dyDescent="0.25">
      <c r="B85" s="38" t="s">
        <v>135</v>
      </c>
      <c r="C85" s="39">
        <v>0.12876314834965541</v>
      </c>
      <c r="D85" s="40">
        <v>0.33499836575206537</v>
      </c>
      <c r="E85" s="41">
        <v>2757</v>
      </c>
      <c r="F85" s="42">
        <v>0</v>
      </c>
      <c r="H85" s="38" t="s">
        <v>135</v>
      </c>
      <c r="I85" s="55">
        <v>-2.7286954806637849E-2</v>
      </c>
      <c r="J85" s="50"/>
      <c r="K85">
        <f t="shared" si="4"/>
        <v>-7.0965721111771796E-2</v>
      </c>
      <c r="L85">
        <f t="shared" si="5"/>
        <v>1.0488272687210235E-2</v>
      </c>
      <c r="N85" s="50"/>
    </row>
    <row r="86" spans="2:14" x14ac:dyDescent="0.25">
      <c r="B86" s="38" t="s">
        <v>136</v>
      </c>
      <c r="C86" s="39">
        <v>0.27384838592673194</v>
      </c>
      <c r="D86" s="40">
        <v>0.44601300552531448</v>
      </c>
      <c r="E86" s="41">
        <v>2757</v>
      </c>
      <c r="F86" s="42">
        <v>0</v>
      </c>
      <c r="H86" s="38" t="s">
        <v>136</v>
      </c>
      <c r="I86" s="55">
        <v>-3.8731566142273431E-2</v>
      </c>
      <c r="J86" s="50"/>
      <c r="K86">
        <f t="shared" si="4"/>
        <v>-6.305867524349823E-2</v>
      </c>
      <c r="L86">
        <f t="shared" si="5"/>
        <v>2.3780869035385201E-2</v>
      </c>
      <c r="N86" s="50"/>
    </row>
    <row r="87" spans="2:14" ht="24" x14ac:dyDescent="0.25">
      <c r="B87" s="38" t="s">
        <v>137</v>
      </c>
      <c r="C87" s="39">
        <v>9.7932535364526653E-3</v>
      </c>
      <c r="D87" s="40">
        <v>9.8492966003395882E-2</v>
      </c>
      <c r="E87" s="41">
        <v>2757</v>
      </c>
      <c r="F87" s="42">
        <v>0</v>
      </c>
      <c r="H87" s="38" t="s">
        <v>137</v>
      </c>
      <c r="I87" s="55">
        <v>-6.6813608052908703E-3</v>
      </c>
      <c r="J87" s="50"/>
      <c r="K87">
        <f t="shared" si="4"/>
        <v>-6.717158405736337E-2</v>
      </c>
      <c r="L87">
        <f t="shared" si="5"/>
        <v>6.6433434782007725E-4</v>
      </c>
      <c r="N87" s="50"/>
    </row>
    <row r="88" spans="2:14" ht="24" x14ac:dyDescent="0.25">
      <c r="B88" s="38" t="s">
        <v>138</v>
      </c>
      <c r="C88" s="39">
        <v>4.461371055495103E-2</v>
      </c>
      <c r="D88" s="40">
        <v>0.20649162945265553</v>
      </c>
      <c r="E88" s="41">
        <v>2757</v>
      </c>
      <c r="F88" s="42">
        <v>0</v>
      </c>
      <c r="H88" s="38" t="s">
        <v>138</v>
      </c>
      <c r="I88" s="55">
        <v>-1.069771259946703E-2</v>
      </c>
      <c r="J88" s="50"/>
      <c r="K88">
        <f t="shared" si="4"/>
        <v>-4.9495700978512074E-2</v>
      </c>
      <c r="L88">
        <f t="shared" si="5"/>
        <v>2.3113026652835933E-3</v>
      </c>
      <c r="N88" s="50"/>
    </row>
    <row r="89" spans="2:14" ht="24" x14ac:dyDescent="0.25">
      <c r="B89" s="38" t="s">
        <v>139</v>
      </c>
      <c r="C89" s="39">
        <v>3.0105186797243381E-2</v>
      </c>
      <c r="D89" s="40">
        <v>0.17090775049265058</v>
      </c>
      <c r="E89" s="41">
        <v>2757</v>
      </c>
      <c r="F89" s="42">
        <v>0</v>
      </c>
      <c r="H89" s="38" t="s">
        <v>139</v>
      </c>
      <c r="I89" s="55">
        <v>-1.0326950359374774E-2</v>
      </c>
      <c r="J89" s="50"/>
      <c r="K89">
        <f t="shared" si="4"/>
        <v>-5.8605040209634321E-2</v>
      </c>
      <c r="L89">
        <f t="shared" si="5"/>
        <v>1.819079408152449E-3</v>
      </c>
      <c r="N89" s="50"/>
    </row>
    <row r="90" spans="2:14" x14ac:dyDescent="0.25">
      <c r="B90" s="38" t="s">
        <v>140</v>
      </c>
      <c r="C90" s="39">
        <v>0.401886108088502</v>
      </c>
      <c r="D90" s="40">
        <v>0.49036810920433582</v>
      </c>
      <c r="E90" s="41">
        <v>2757</v>
      </c>
      <c r="F90" s="42">
        <v>0</v>
      </c>
      <c r="H90" s="38" t="s">
        <v>140</v>
      </c>
      <c r="I90" s="55">
        <v>7.4351221158602959E-2</v>
      </c>
      <c r="J90" s="50"/>
      <c r="K90">
        <f t="shared" si="4"/>
        <v>9.0687990146222433E-2</v>
      </c>
      <c r="L90">
        <f t="shared" si="5"/>
        <v>-6.093528992238597E-2</v>
      </c>
      <c r="N90" s="50"/>
    </row>
    <row r="91" spans="2:14" ht="24" x14ac:dyDescent="0.25">
      <c r="B91" s="38" t="s">
        <v>141</v>
      </c>
      <c r="C91" s="39">
        <v>4.7515415306492566E-2</v>
      </c>
      <c r="D91" s="40">
        <v>0.21277716543760025</v>
      </c>
      <c r="E91" s="41">
        <v>2757</v>
      </c>
      <c r="F91" s="42">
        <v>0</v>
      </c>
      <c r="H91" s="38" t="s">
        <v>141</v>
      </c>
      <c r="I91" s="55">
        <v>-1.9788570202074886E-2</v>
      </c>
      <c r="J91" s="50"/>
      <c r="K91">
        <f t="shared" si="4"/>
        <v>-8.8582381628394852E-2</v>
      </c>
      <c r="L91">
        <f t="shared" si="5"/>
        <v>4.4189992358414799E-3</v>
      </c>
      <c r="N91" s="50"/>
    </row>
    <row r="92" spans="2:14" x14ac:dyDescent="0.25">
      <c r="B92" s="38" t="s">
        <v>142</v>
      </c>
      <c r="C92" s="39">
        <v>3.2281465360899528E-2</v>
      </c>
      <c r="D92" s="40">
        <v>0.17677869610284414</v>
      </c>
      <c r="E92" s="41">
        <v>2757</v>
      </c>
      <c r="F92" s="42">
        <v>0</v>
      </c>
      <c r="H92" s="38" t="s">
        <v>142</v>
      </c>
      <c r="I92" s="55">
        <v>-8.6139047940610202E-4</v>
      </c>
      <c r="J92" s="50"/>
      <c r="K92">
        <f t="shared" si="4"/>
        <v>-4.7154071777856833E-3</v>
      </c>
      <c r="L92">
        <f t="shared" si="5"/>
        <v>1.5729806552583427E-4</v>
      </c>
      <c r="N92" s="50"/>
    </row>
    <row r="93" spans="2:14" ht="24" x14ac:dyDescent="0.25">
      <c r="B93" s="38" t="s">
        <v>143</v>
      </c>
      <c r="C93" s="39">
        <v>2.176278563656148E-3</v>
      </c>
      <c r="D93" s="40">
        <v>4.6608264373568659E-2</v>
      </c>
      <c r="E93" s="41">
        <v>2757</v>
      </c>
      <c r="F93" s="42">
        <v>0</v>
      </c>
      <c r="H93" s="38" t="s">
        <v>143</v>
      </c>
      <c r="I93" s="55">
        <v>2.3652279239097717E-3</v>
      </c>
      <c r="J93" s="50"/>
      <c r="K93">
        <f t="shared" si="4"/>
        <v>5.0636524676494869E-2</v>
      </c>
      <c r="L93">
        <f t="shared" si="5"/>
        <v>-1.1043953037403461E-4</v>
      </c>
      <c r="N93" s="50"/>
    </row>
    <row r="94" spans="2:14" x14ac:dyDescent="0.25">
      <c r="B94" s="38" t="s">
        <v>144</v>
      </c>
      <c r="C94" s="39">
        <v>5.077983315197679E-3</v>
      </c>
      <c r="D94" s="40">
        <v>7.1091705308786432E-2</v>
      </c>
      <c r="E94" s="41">
        <v>2757</v>
      </c>
      <c r="F94" s="42">
        <v>0</v>
      </c>
      <c r="H94" s="38" t="s">
        <v>144</v>
      </c>
      <c r="I94" s="55">
        <v>2.449168679291569E-3</v>
      </c>
      <c r="J94" s="50"/>
      <c r="K94">
        <f t="shared" si="4"/>
        <v>3.4275895211939147E-2</v>
      </c>
      <c r="L94">
        <f t="shared" si="5"/>
        <v>-1.7494077031248565E-4</v>
      </c>
      <c r="N94" s="50"/>
    </row>
    <row r="95" spans="2:14" x14ac:dyDescent="0.25">
      <c r="B95" s="38" t="s">
        <v>145</v>
      </c>
      <c r="C95" s="39">
        <v>0.23141095393543706</v>
      </c>
      <c r="D95" s="40">
        <v>0.42181092904932366</v>
      </c>
      <c r="E95" s="41">
        <v>2757</v>
      </c>
      <c r="F95" s="42">
        <v>0</v>
      </c>
      <c r="H95" s="38" t="s">
        <v>145</v>
      </c>
      <c r="I95" s="55">
        <v>-2.4977124358251432E-2</v>
      </c>
      <c r="J95" s="50"/>
      <c r="K95">
        <f t="shared" si="4"/>
        <v>-4.5511253649142991E-2</v>
      </c>
      <c r="L95">
        <f t="shared" si="5"/>
        <v>1.3702774812719788E-2</v>
      </c>
      <c r="N95" s="50"/>
    </row>
    <row r="96" spans="2:14" x14ac:dyDescent="0.25">
      <c r="B96" s="38" t="s">
        <v>146</v>
      </c>
      <c r="C96" s="39">
        <v>0.10627493652520856</v>
      </c>
      <c r="D96" s="40">
        <v>0.3082450933754316</v>
      </c>
      <c r="E96" s="41">
        <v>2757</v>
      </c>
      <c r="F96" s="42">
        <v>0</v>
      </c>
      <c r="H96" s="38" t="s">
        <v>146</v>
      </c>
      <c r="I96" s="55">
        <v>3.8195500519175849E-3</v>
      </c>
      <c r="J96" s="50"/>
      <c r="K96">
        <f t="shared" si="4"/>
        <v>1.1074393999963883E-2</v>
      </c>
      <c r="L96">
        <f t="shared" si="5"/>
        <v>-1.3168820787294714E-3</v>
      </c>
      <c r="N96" s="50"/>
    </row>
    <row r="97" spans="2:14" x14ac:dyDescent="0.25">
      <c r="B97" s="38" t="s">
        <v>147</v>
      </c>
      <c r="C97" s="39">
        <v>2.2125498730504171E-2</v>
      </c>
      <c r="D97" s="40">
        <v>0.14711835891646727</v>
      </c>
      <c r="E97" s="41">
        <v>2757</v>
      </c>
      <c r="F97" s="42">
        <v>0</v>
      </c>
      <c r="H97" s="38" t="s">
        <v>147</v>
      </c>
      <c r="I97" s="55">
        <v>3.0573135342947391E-2</v>
      </c>
      <c r="J97" s="50"/>
      <c r="K97">
        <f t="shared" si="4"/>
        <v>0.20321521865741174</v>
      </c>
      <c r="L97">
        <f t="shared" si="5"/>
        <v>-4.5979704518182918E-3</v>
      </c>
      <c r="N97" s="50"/>
    </row>
    <row r="98" spans="2:14" x14ac:dyDescent="0.25">
      <c r="B98" s="38" t="s">
        <v>148</v>
      </c>
      <c r="C98" s="39">
        <v>1.088139281828074E-2</v>
      </c>
      <c r="D98" s="40">
        <v>0.10376364200351518</v>
      </c>
      <c r="E98" s="41">
        <v>2757</v>
      </c>
      <c r="F98" s="42">
        <v>0</v>
      </c>
      <c r="H98" s="38" t="s">
        <v>148</v>
      </c>
      <c r="I98" s="55">
        <v>1.4433164102968975E-2</v>
      </c>
      <c r="J98" s="50"/>
      <c r="K98">
        <f t="shared" si="4"/>
        <v>0.13758298088910789</v>
      </c>
      <c r="L98">
        <f t="shared" si="5"/>
        <v>-1.5135641461948063E-3</v>
      </c>
      <c r="N98" s="50"/>
    </row>
    <row r="99" spans="2:14" x14ac:dyDescent="0.25">
      <c r="B99" s="38" t="s">
        <v>149</v>
      </c>
      <c r="C99" s="39">
        <v>0.38483859267319548</v>
      </c>
      <c r="D99" s="40">
        <v>0.48664540410584672</v>
      </c>
      <c r="E99" s="41">
        <v>2757</v>
      </c>
      <c r="F99" s="42">
        <v>0</v>
      </c>
      <c r="H99" s="38" t="s">
        <v>149</v>
      </c>
      <c r="I99" s="55">
        <v>-3.4924373253385016E-2</v>
      </c>
      <c r="J99" s="50"/>
      <c r="K99">
        <f t="shared" si="4"/>
        <v>-4.4147394425790326E-2</v>
      </c>
      <c r="L99">
        <f t="shared" si="5"/>
        <v>2.7618151819436044E-2</v>
      </c>
      <c r="N99" s="50"/>
    </row>
    <row r="100" spans="2:14" x14ac:dyDescent="0.25">
      <c r="B100" s="38" t="s">
        <v>150</v>
      </c>
      <c r="C100" s="39">
        <v>0.4007979688066739</v>
      </c>
      <c r="D100" s="40">
        <v>0.49014905632104583</v>
      </c>
      <c r="E100" s="41">
        <v>2757</v>
      </c>
      <c r="F100" s="42">
        <v>0</v>
      </c>
      <c r="H100" s="38" t="s">
        <v>150</v>
      </c>
      <c r="I100" s="55">
        <v>-5.1696794990993535E-2</v>
      </c>
      <c r="J100" s="50"/>
      <c r="K100">
        <f t="shared" si="4"/>
        <v>-6.3198784462207724E-2</v>
      </c>
      <c r="L100">
        <f t="shared" si="5"/>
        <v>4.2272794691730953E-2</v>
      </c>
      <c r="N100" s="50"/>
    </row>
    <row r="101" spans="2:14" x14ac:dyDescent="0.25">
      <c r="B101" s="38" t="s">
        <v>151</v>
      </c>
      <c r="C101" s="39">
        <v>3.191875226695684E-2</v>
      </c>
      <c r="D101" s="40">
        <v>0.17581569156993632</v>
      </c>
      <c r="E101" s="41">
        <v>2757</v>
      </c>
      <c r="F101" s="42">
        <v>0</v>
      </c>
      <c r="H101" s="38" t="s">
        <v>151</v>
      </c>
      <c r="I101" s="55">
        <v>5.279500303983259E-3</v>
      </c>
      <c r="J101" s="50"/>
      <c r="K101">
        <f t="shared" si="4"/>
        <v>2.9070131317909337E-2</v>
      </c>
      <c r="L101">
        <f t="shared" si="5"/>
        <v>-9.5847566728213631E-4</v>
      </c>
      <c r="N101" s="50"/>
    </row>
    <row r="102" spans="2:14" x14ac:dyDescent="0.25">
      <c r="B102" s="38" t="s">
        <v>152</v>
      </c>
      <c r="C102" s="39">
        <v>0.17772941603191875</v>
      </c>
      <c r="D102" s="40">
        <v>0.38235415185388444</v>
      </c>
      <c r="E102" s="41">
        <v>2757</v>
      </c>
      <c r="F102" s="42">
        <v>0</v>
      </c>
      <c r="H102" s="38" t="s">
        <v>152</v>
      </c>
      <c r="I102" s="55">
        <v>3.3198956015977117E-2</v>
      </c>
      <c r="J102" s="50"/>
      <c r="K102">
        <f t="shared" si="4"/>
        <v>7.1395916110831723E-2</v>
      </c>
      <c r="L102">
        <f t="shared" si="5"/>
        <v>-1.5431847769875405E-2</v>
      </c>
      <c r="N102" s="50"/>
    </row>
    <row r="103" spans="2:14" x14ac:dyDescent="0.25">
      <c r="B103" s="38" t="s">
        <v>153</v>
      </c>
      <c r="C103" s="39">
        <v>2.5389916575988395E-3</v>
      </c>
      <c r="D103" s="40">
        <v>5.0333528582479789E-2</v>
      </c>
      <c r="E103" s="41">
        <v>2757</v>
      </c>
      <c r="F103" s="42">
        <v>0</v>
      </c>
      <c r="H103" s="38" t="s">
        <v>153</v>
      </c>
      <c r="I103" s="55">
        <v>1.4092025185524286E-2</v>
      </c>
      <c r="J103" s="50"/>
      <c r="K103">
        <f t="shared" si="4"/>
        <v>0.27926207534021963</v>
      </c>
      <c r="L103">
        <f t="shared" si="5"/>
        <v>-7.108489190478318E-4</v>
      </c>
      <c r="N103" s="50"/>
    </row>
    <row r="104" spans="2:14" x14ac:dyDescent="0.25">
      <c r="B104" s="38" t="s">
        <v>154</v>
      </c>
      <c r="C104" s="39">
        <v>0.35872324990932175</v>
      </c>
      <c r="D104" s="40">
        <v>0.47971277760596664</v>
      </c>
      <c r="E104" s="41">
        <v>2757</v>
      </c>
      <c r="F104" s="42">
        <v>0</v>
      </c>
      <c r="H104" s="38" t="s">
        <v>154</v>
      </c>
      <c r="I104" s="55">
        <v>-4.3204495447971697E-3</v>
      </c>
      <c r="J104" s="50"/>
      <c r="K104">
        <f t="shared" si="4"/>
        <v>-5.7755473115499072E-3</v>
      </c>
      <c r="L104">
        <f t="shared" si="5"/>
        <v>3.2307784452052369E-3</v>
      </c>
      <c r="N104" s="50"/>
    </row>
    <row r="105" spans="2:14" x14ac:dyDescent="0.25">
      <c r="B105" s="38" t="s">
        <v>155</v>
      </c>
      <c r="C105" s="39">
        <v>0.78491113529198409</v>
      </c>
      <c r="D105" s="40">
        <v>0.41095851673563366</v>
      </c>
      <c r="E105" s="41">
        <v>2757</v>
      </c>
      <c r="F105" s="42">
        <v>0</v>
      </c>
      <c r="H105" s="38" t="s">
        <v>155</v>
      </c>
      <c r="I105" s="55">
        <v>-6.2796739478944402E-2</v>
      </c>
      <c r="J105" s="50"/>
      <c r="K105">
        <f t="shared" si="4"/>
        <v>-3.2866770858480741E-2</v>
      </c>
      <c r="L105">
        <f t="shared" si="5"/>
        <v>0.11993877257631086</v>
      </c>
      <c r="N105" s="50"/>
    </row>
    <row r="106" spans="2:14" ht="24" x14ac:dyDescent="0.25">
      <c r="B106" s="38" t="s">
        <v>156</v>
      </c>
      <c r="C106" s="39">
        <v>2.3260790714544797</v>
      </c>
      <c r="D106" s="40">
        <v>1.2321077841299122</v>
      </c>
      <c r="E106" s="41">
        <v>2757</v>
      </c>
      <c r="F106" s="42">
        <v>0</v>
      </c>
      <c r="H106" s="38" t="s">
        <v>156</v>
      </c>
      <c r="I106" s="55">
        <v>-1.6850976949990271E-2</v>
      </c>
      <c r="J106" s="50"/>
      <c r="K106">
        <f t="shared" si="4"/>
        <v>1.8136179443687232E-2</v>
      </c>
      <c r="L106">
        <f t="shared" si="5"/>
        <v>3.1812723953054213E-2</v>
      </c>
      <c r="N106" s="50"/>
    </row>
    <row r="107" spans="2:14" x14ac:dyDescent="0.25">
      <c r="B107" s="38" t="s">
        <v>157</v>
      </c>
      <c r="C107" s="43">
        <v>3.3278749999999993</v>
      </c>
      <c r="D107" s="44">
        <v>5.5326004786230012</v>
      </c>
      <c r="E107" s="41">
        <v>2757</v>
      </c>
      <c r="F107" s="42">
        <v>357</v>
      </c>
      <c r="H107" s="38" t="s">
        <v>157</v>
      </c>
      <c r="I107" s="55">
        <v>-2.6440555594769776E-2</v>
      </c>
      <c r="J107" s="50"/>
      <c r="K107">
        <f t="shared" si="4"/>
        <v>1.1125023141105937E-2</v>
      </c>
      <c r="L107">
        <f t="shared" si="5"/>
        <v>1.5904069757056511E-2</v>
      </c>
      <c r="N107" s="50"/>
    </row>
    <row r="108" spans="2:14" x14ac:dyDescent="0.25">
      <c r="B108" s="38" t="s">
        <v>158</v>
      </c>
      <c r="C108" s="43">
        <v>0.70293797606093578</v>
      </c>
      <c r="D108" s="44">
        <v>0.45704698414520656</v>
      </c>
      <c r="E108" s="41">
        <v>2757</v>
      </c>
      <c r="F108" s="42">
        <v>0</v>
      </c>
      <c r="H108" s="38" t="s">
        <v>158</v>
      </c>
      <c r="I108" s="55">
        <v>4.1280786045173379E-2</v>
      </c>
      <c r="J108" s="50"/>
      <c r="K108">
        <f t="shared" si="4"/>
        <v>2.6830838574089941E-2</v>
      </c>
      <c r="L108">
        <f t="shared" si="5"/>
        <v>-6.348982314601502E-2</v>
      </c>
      <c r="N108" s="50"/>
    </row>
    <row r="109" spans="2:14" x14ac:dyDescent="0.25">
      <c r="B109" s="38" t="s">
        <v>159</v>
      </c>
      <c r="C109" s="43">
        <v>0.14689880304678998</v>
      </c>
      <c r="D109" s="44">
        <v>0.35406922521326861</v>
      </c>
      <c r="E109" s="41">
        <v>2757</v>
      </c>
      <c r="F109" s="42">
        <v>0</v>
      </c>
      <c r="H109" s="38" t="s">
        <v>159</v>
      </c>
      <c r="I109" s="55">
        <v>-2.7072593012487933E-2</v>
      </c>
      <c r="J109" s="50"/>
      <c r="K109">
        <f t="shared" si="4"/>
        <v>-6.5229225978815919E-2</v>
      </c>
      <c r="L109">
        <f t="shared" si="5"/>
        <v>1.1232073350944068E-2</v>
      </c>
      <c r="N109" s="50"/>
    </row>
    <row r="110" spans="2:14" x14ac:dyDescent="0.25">
      <c r="B110" s="38" t="s">
        <v>160</v>
      </c>
      <c r="C110" s="43">
        <v>5.4044250997461012E-2</v>
      </c>
      <c r="D110" s="44">
        <v>0.22614601436201009</v>
      </c>
      <c r="E110" s="41">
        <v>2757</v>
      </c>
      <c r="F110" s="42">
        <v>0</v>
      </c>
      <c r="H110" s="38" t="s">
        <v>160</v>
      </c>
      <c r="I110" s="55">
        <v>-1.4624719721287028E-2</v>
      </c>
      <c r="J110" s="50"/>
      <c r="K110">
        <f t="shared" si="4"/>
        <v>-6.1174360012184591E-2</v>
      </c>
      <c r="L110">
        <f t="shared" si="5"/>
        <v>3.4950075313709759E-3</v>
      </c>
      <c r="N110" s="50"/>
    </row>
    <row r="111" spans="2:14" x14ac:dyDescent="0.25">
      <c r="B111" s="38" t="s">
        <v>161</v>
      </c>
      <c r="C111" s="43">
        <v>9.6118969894813208E-2</v>
      </c>
      <c r="D111" s="44">
        <v>0.29480779757345338</v>
      </c>
      <c r="E111" s="41">
        <v>2757</v>
      </c>
      <c r="F111" s="42">
        <v>0</v>
      </c>
      <c r="H111" s="38" t="s">
        <v>161</v>
      </c>
      <c r="I111" s="55">
        <v>-2.0265287097859103E-2</v>
      </c>
      <c r="J111" s="50"/>
      <c r="K111">
        <f t="shared" si="4"/>
        <v>-6.2133392427743815E-2</v>
      </c>
      <c r="L111">
        <f t="shared" si="5"/>
        <v>6.6072829026292577E-3</v>
      </c>
      <c r="N111" s="50"/>
    </row>
    <row r="112" spans="2:14" x14ac:dyDescent="0.25">
      <c r="B112" s="38" t="s">
        <v>162</v>
      </c>
      <c r="C112" s="43">
        <v>2.9017047515415306E-3</v>
      </c>
      <c r="D112" s="44">
        <v>5.3799021126418961E-2</v>
      </c>
      <c r="E112" s="41">
        <v>2757</v>
      </c>
      <c r="F112" s="42">
        <v>0</v>
      </c>
      <c r="H112" s="38" t="s">
        <v>162</v>
      </c>
      <c r="I112" s="55">
        <v>1.2907236412372765E-3</v>
      </c>
      <c r="J112" s="50"/>
      <c r="K112">
        <f t="shared" si="4"/>
        <v>2.3921965778715217E-2</v>
      </c>
      <c r="L112">
        <f t="shared" si="5"/>
        <v>-6.9616488261084659E-5</v>
      </c>
      <c r="N112" s="50"/>
    </row>
    <row r="113" spans="2:14" ht="24" x14ac:dyDescent="0.25">
      <c r="B113" s="38" t="s">
        <v>163</v>
      </c>
      <c r="C113" s="43">
        <v>0.50090678273485678</v>
      </c>
      <c r="D113" s="44">
        <v>0.50008988054382486</v>
      </c>
      <c r="E113" s="41">
        <v>2757</v>
      </c>
      <c r="F113" s="42">
        <v>0</v>
      </c>
      <c r="H113" s="38" t="s">
        <v>163</v>
      </c>
      <c r="I113" s="55">
        <v>5.2765769484550973E-2</v>
      </c>
      <c r="J113" s="50"/>
      <c r="K113">
        <f t="shared" si="4"/>
        <v>5.2660608978684624E-2</v>
      </c>
      <c r="L113">
        <f t="shared" si="5"/>
        <v>-5.2851962935729267E-2</v>
      </c>
      <c r="N113" s="50"/>
    </row>
    <row r="114" spans="2:14" x14ac:dyDescent="0.25">
      <c r="B114" s="38" t="s">
        <v>164</v>
      </c>
      <c r="C114" s="43">
        <v>0.45121508886470801</v>
      </c>
      <c r="D114" s="44">
        <v>0.49770461125301779</v>
      </c>
      <c r="E114" s="41">
        <v>2757</v>
      </c>
      <c r="F114" s="42">
        <v>0</v>
      </c>
      <c r="H114" s="38" t="s">
        <v>164</v>
      </c>
      <c r="I114" s="55">
        <v>-4.7609297617590307E-2</v>
      </c>
      <c r="J114" s="50"/>
      <c r="K114">
        <f t="shared" si="4"/>
        <v>-5.2495523592809686E-2</v>
      </c>
      <c r="L114">
        <f t="shared" si="5"/>
        <v>4.3162215035991568E-2</v>
      </c>
      <c r="N114" s="50"/>
    </row>
    <row r="115" spans="2:14" x14ac:dyDescent="0.25">
      <c r="B115" s="38" t="s">
        <v>165</v>
      </c>
      <c r="C115" s="43">
        <v>4.2074718897352197E-2</v>
      </c>
      <c r="D115" s="44">
        <v>0.20079606863304916</v>
      </c>
      <c r="E115" s="41">
        <v>2757</v>
      </c>
      <c r="F115" s="42">
        <v>0</v>
      </c>
      <c r="H115" s="38" t="s">
        <v>165</v>
      </c>
      <c r="I115" s="55">
        <v>-1.256262313254428E-2</v>
      </c>
      <c r="J115" s="50"/>
      <c r="K115">
        <f t="shared" si="4"/>
        <v>-5.9931722655492327E-2</v>
      </c>
      <c r="L115">
        <f t="shared" si="5"/>
        <v>2.6323664627175732E-3</v>
      </c>
      <c r="N115" s="50"/>
    </row>
    <row r="116" spans="2:14" x14ac:dyDescent="0.25">
      <c r="B116" s="38" t="s">
        <v>166</v>
      </c>
      <c r="C116" s="43">
        <v>5.8034095030830611E-3</v>
      </c>
      <c r="D116" s="44">
        <v>7.5972517775618947E-2</v>
      </c>
      <c r="E116" s="41">
        <v>2757</v>
      </c>
      <c r="F116" s="42">
        <v>0</v>
      </c>
      <c r="H116" s="38" t="s">
        <v>166</v>
      </c>
      <c r="I116" s="55">
        <v>-2.2341639289626624E-3</v>
      </c>
      <c r="J116" s="50"/>
      <c r="K116">
        <f t="shared" si="4"/>
        <v>-2.9236863879463275E-2</v>
      </c>
      <c r="L116">
        <f t="shared" si="5"/>
        <v>1.7066392633032193E-4</v>
      </c>
      <c r="N116" s="50"/>
    </row>
    <row r="117" spans="2:14" x14ac:dyDescent="0.25">
      <c r="B117" s="38" t="s">
        <v>167</v>
      </c>
      <c r="C117" s="43">
        <v>0.51396445411679359</v>
      </c>
      <c r="D117" s="44">
        <v>0.49989562354551498</v>
      </c>
      <c r="E117" s="41">
        <v>2757</v>
      </c>
      <c r="F117" s="42">
        <v>0</v>
      </c>
      <c r="H117" s="38" t="s">
        <v>167</v>
      </c>
      <c r="I117" s="55">
        <v>5.163544729834546E-2</v>
      </c>
      <c r="J117" s="50"/>
      <c r="K117">
        <f t="shared" si="4"/>
        <v>5.0203805819655958E-2</v>
      </c>
      <c r="L117">
        <f t="shared" si="5"/>
        <v>-5.3088651377949617E-2</v>
      </c>
      <c r="N117" s="50"/>
    </row>
    <row r="118" spans="2:14" x14ac:dyDescent="0.25">
      <c r="B118" s="38" t="s">
        <v>168</v>
      </c>
      <c r="C118" s="43">
        <v>0.23213638012332244</v>
      </c>
      <c r="D118" s="44">
        <v>0.42227213723068635</v>
      </c>
      <c r="E118" s="41">
        <v>2757</v>
      </c>
      <c r="F118" s="42">
        <v>0</v>
      </c>
      <c r="H118" s="38" t="s">
        <v>168</v>
      </c>
      <c r="I118" s="55">
        <v>-3.0371931910662755E-2</v>
      </c>
      <c r="J118" s="50"/>
      <c r="K118">
        <f t="shared" si="4"/>
        <v>-5.5228606207633806E-2</v>
      </c>
      <c r="L118">
        <f t="shared" si="5"/>
        <v>1.669641378029553E-2</v>
      </c>
      <c r="N118" s="50"/>
    </row>
    <row r="119" spans="2:14" x14ac:dyDescent="0.25">
      <c r="B119" s="38" t="s">
        <v>169</v>
      </c>
      <c r="C119" s="43">
        <v>0.1385564018861081</v>
      </c>
      <c r="D119" s="44">
        <v>0.3455457046341463</v>
      </c>
      <c r="E119" s="41">
        <v>2757</v>
      </c>
      <c r="F119" s="42">
        <v>0</v>
      </c>
      <c r="H119" s="38" t="s">
        <v>169</v>
      </c>
      <c r="I119" s="55">
        <v>-1.8243319577434518E-2</v>
      </c>
      <c r="J119" s="50"/>
      <c r="K119">
        <f t="shared" si="4"/>
        <v>-4.5480498375651941E-2</v>
      </c>
      <c r="L119">
        <f t="shared" si="5"/>
        <v>7.3151791071574919E-3</v>
      </c>
      <c r="N119" s="50"/>
    </row>
    <row r="120" spans="2:14" x14ac:dyDescent="0.25">
      <c r="B120" s="38" t="s">
        <v>170</v>
      </c>
      <c r="C120" s="43">
        <v>0.11534276387377584</v>
      </c>
      <c r="D120" s="44">
        <v>0.31949309059452541</v>
      </c>
      <c r="E120" s="41">
        <v>2757</v>
      </c>
      <c r="F120" s="42">
        <v>0</v>
      </c>
      <c r="H120" s="38" t="s">
        <v>170</v>
      </c>
      <c r="I120" s="55">
        <v>-2.0918176333111455E-2</v>
      </c>
      <c r="J120" s="50"/>
      <c r="K120">
        <f t="shared" si="4"/>
        <v>-5.79211776543141E-2</v>
      </c>
      <c r="L120">
        <f t="shared" si="5"/>
        <v>7.5518386609560815E-3</v>
      </c>
      <c r="N120" s="50"/>
    </row>
    <row r="121" spans="2:14" x14ac:dyDescent="0.25">
      <c r="B121" s="38" t="s">
        <v>171</v>
      </c>
      <c r="C121" s="43">
        <v>0.5571273122959739</v>
      </c>
      <c r="D121" s="44">
        <v>0.49681585845356868</v>
      </c>
      <c r="E121" s="41">
        <v>2757</v>
      </c>
      <c r="F121" s="42">
        <v>0</v>
      </c>
      <c r="H121" s="38" t="s">
        <v>171</v>
      </c>
      <c r="I121" s="55">
        <v>1.3473410882357621E-2</v>
      </c>
      <c r="J121" s="50"/>
      <c r="K121">
        <f t="shared" si="4"/>
        <v>1.2010497629008467E-2</v>
      </c>
      <c r="L121">
        <f t="shared" si="5"/>
        <v>-1.5109028958359548E-2</v>
      </c>
      <c r="N121" s="50"/>
    </row>
    <row r="122" spans="2:14" x14ac:dyDescent="0.25">
      <c r="B122" s="38" t="s">
        <v>172</v>
      </c>
      <c r="C122" s="43">
        <v>0.24954660863257164</v>
      </c>
      <c r="D122" s="44">
        <v>0.43282912310096716</v>
      </c>
      <c r="E122" s="41">
        <v>2757</v>
      </c>
      <c r="F122" s="42">
        <v>0</v>
      </c>
      <c r="H122" s="38" t="s">
        <v>172</v>
      </c>
      <c r="I122" s="55">
        <v>-6.5093743151892645E-3</v>
      </c>
      <c r="J122" s="50"/>
      <c r="K122">
        <f t="shared" si="4"/>
        <v>-1.1286167611633386E-2</v>
      </c>
      <c r="L122">
        <f t="shared" si="5"/>
        <v>3.7529643870487044E-3</v>
      </c>
      <c r="N122" s="50"/>
    </row>
    <row r="123" spans="2:14" x14ac:dyDescent="0.25">
      <c r="B123" s="38" t="s">
        <v>173</v>
      </c>
      <c r="C123" s="43">
        <v>9.5030830612985132E-2</v>
      </c>
      <c r="D123" s="44">
        <v>0.29331071661327368</v>
      </c>
      <c r="E123" s="41">
        <v>2757</v>
      </c>
      <c r="F123" s="42">
        <v>0</v>
      </c>
      <c r="H123" s="38" t="s">
        <v>173</v>
      </c>
      <c r="I123" s="55">
        <v>2.7070892991832634E-3</v>
      </c>
      <c r="J123" s="50"/>
      <c r="K123">
        <f t="shared" ref="K123:K124" si="6">((1-C123)/D123)*I123</f>
        <v>8.352345194970922E-3</v>
      </c>
      <c r="L123">
        <f t="shared" ref="L123:L124" si="7">((0-C123)/D123)*I123</f>
        <v>-8.7707993630556369E-4</v>
      </c>
      <c r="N123" s="50"/>
    </row>
    <row r="124" spans="2:14" x14ac:dyDescent="0.25">
      <c r="B124" s="38" t="s">
        <v>174</v>
      </c>
      <c r="C124" s="43">
        <v>9.8295248458469348E-2</v>
      </c>
      <c r="D124" s="44">
        <v>0.29776744736394445</v>
      </c>
      <c r="E124" s="41">
        <v>2757</v>
      </c>
      <c r="F124" s="42">
        <v>0</v>
      </c>
      <c r="H124" s="38" t="s">
        <v>174</v>
      </c>
      <c r="I124" s="55">
        <v>-1.5684641691567757E-2</v>
      </c>
      <c r="J124" s="50"/>
      <c r="K124">
        <f t="shared" si="6"/>
        <v>-4.7496514695331837E-2</v>
      </c>
      <c r="L124">
        <f t="shared" si="7"/>
        <v>5.1776168473189575E-3</v>
      </c>
      <c r="N124" s="50"/>
    </row>
    <row r="125" spans="2:14" x14ac:dyDescent="0.25">
      <c r="B125" s="38" t="s">
        <v>175</v>
      </c>
      <c r="C125" s="43">
        <v>0.97823721436343847</v>
      </c>
      <c r="D125" s="44">
        <v>0.14593454511968829</v>
      </c>
      <c r="E125" s="41">
        <v>2757</v>
      </c>
      <c r="F125" s="42">
        <v>0</v>
      </c>
      <c r="H125" s="38" t="s">
        <v>175</v>
      </c>
      <c r="I125" s="55">
        <v>4.4555014653601998E-3</v>
      </c>
      <c r="J125" s="50"/>
      <c r="K125">
        <f t="shared" ref="K125:K132" si="8">((1-C125)/D125)*I125</f>
        <v>6.6443571132862773E-4</v>
      </c>
      <c r="L125">
        <f t="shared" ref="L125:L132" si="9">((0-C125)/D125)*I125</f>
        <v>-2.9866385224221744E-2</v>
      </c>
      <c r="N125" s="50"/>
    </row>
    <row r="126" spans="2:14" x14ac:dyDescent="0.25">
      <c r="B126" s="38" t="s">
        <v>176</v>
      </c>
      <c r="C126" s="43">
        <v>1.1969532100108813E-2</v>
      </c>
      <c r="D126" s="44">
        <v>0.10876834786865228</v>
      </c>
      <c r="E126" s="41">
        <v>2757</v>
      </c>
      <c r="F126" s="42">
        <v>0</v>
      </c>
      <c r="H126" s="38" t="s">
        <v>176</v>
      </c>
      <c r="I126" s="55">
        <v>-2.8430182231247545E-3</v>
      </c>
      <c r="J126" s="50"/>
      <c r="K126">
        <f t="shared" si="8"/>
        <v>-2.5825423299009553E-2</v>
      </c>
      <c r="L126">
        <f t="shared" si="9"/>
        <v>3.1286305758712011E-4</v>
      </c>
      <c r="N126" s="50"/>
    </row>
    <row r="127" spans="2:14" x14ac:dyDescent="0.25">
      <c r="B127" s="38" t="s">
        <v>177</v>
      </c>
      <c r="C127" s="43">
        <v>3.2644178454842221E-3</v>
      </c>
      <c r="D127" s="44">
        <v>5.7052099275214256E-2</v>
      </c>
      <c r="E127" s="41">
        <v>2757</v>
      </c>
      <c r="F127" s="42">
        <v>0</v>
      </c>
      <c r="H127" s="38" t="s">
        <v>177</v>
      </c>
      <c r="I127" s="55">
        <v>-1.4958509557627712E-3</v>
      </c>
      <c r="J127" s="50"/>
      <c r="K127">
        <f t="shared" si="8"/>
        <v>-2.6133444555936462E-2</v>
      </c>
      <c r="L127">
        <f t="shared" si="9"/>
        <v>8.5589883916822477E-5</v>
      </c>
      <c r="N127" s="50"/>
    </row>
    <row r="128" spans="2:14" x14ac:dyDescent="0.25">
      <c r="B128" s="38" t="s">
        <v>178</v>
      </c>
      <c r="C128" s="43">
        <v>6.5288356909684441E-3</v>
      </c>
      <c r="D128" s="44">
        <v>8.0551619986347051E-2</v>
      </c>
      <c r="E128" s="41">
        <v>2757</v>
      </c>
      <c r="F128" s="42">
        <v>0</v>
      </c>
      <c r="H128" s="38" t="s">
        <v>178</v>
      </c>
      <c r="I128" s="55">
        <v>-3.1736139801029719E-3</v>
      </c>
      <c r="J128" s="50"/>
      <c r="K128">
        <f t="shared" si="8"/>
        <v>-3.9141285754584622E-2</v>
      </c>
      <c r="L128">
        <f t="shared" si="9"/>
        <v>2.5722641240690875E-4</v>
      </c>
      <c r="N128" s="50"/>
    </row>
    <row r="129" spans="2:14" x14ac:dyDescent="0.25">
      <c r="B129" s="38" t="s">
        <v>179</v>
      </c>
      <c r="C129" s="43">
        <v>0.42364889372506348</v>
      </c>
      <c r="D129" s="44">
        <v>0.49422576273007174</v>
      </c>
      <c r="E129" s="41">
        <v>2757</v>
      </c>
      <c r="F129" s="42">
        <v>0</v>
      </c>
      <c r="H129" s="38" t="s">
        <v>179</v>
      </c>
      <c r="I129" s="55">
        <v>4.0702073035257046E-2</v>
      </c>
      <c r="J129" s="50"/>
      <c r="K129">
        <f t="shared" si="8"/>
        <v>4.7465524038992568E-2</v>
      </c>
      <c r="L129">
        <f t="shared" si="9"/>
        <v>-3.4889699230675475E-2</v>
      </c>
      <c r="N129" s="50"/>
    </row>
    <row r="130" spans="2:14" x14ac:dyDescent="0.25">
      <c r="B130" s="38" t="s">
        <v>180</v>
      </c>
      <c r="C130" s="43">
        <v>0.31410953935437069</v>
      </c>
      <c r="D130" s="44">
        <v>0.46424445028704198</v>
      </c>
      <c r="E130" s="41">
        <v>2757</v>
      </c>
      <c r="F130" s="42">
        <v>0</v>
      </c>
      <c r="H130" s="38" t="s">
        <v>180</v>
      </c>
      <c r="I130" s="55">
        <v>-2.273069102962106E-2</v>
      </c>
      <c r="J130" s="50"/>
      <c r="K130">
        <f t="shared" si="8"/>
        <v>-3.3583092121963989E-2</v>
      </c>
      <c r="L130">
        <f t="shared" si="9"/>
        <v>1.5379670955907358E-2</v>
      </c>
      <c r="N130" s="50"/>
    </row>
    <row r="131" spans="2:14" x14ac:dyDescent="0.25">
      <c r="B131" s="38" t="s">
        <v>181</v>
      </c>
      <c r="C131" s="43">
        <v>0.21835328255350017</v>
      </c>
      <c r="D131" s="44">
        <v>0.41320340646844606</v>
      </c>
      <c r="E131" s="41">
        <v>2757</v>
      </c>
      <c r="F131" s="42">
        <v>0</v>
      </c>
      <c r="H131" s="38" t="s">
        <v>181</v>
      </c>
      <c r="I131" s="55">
        <v>-2.0483384826705763E-2</v>
      </c>
      <c r="J131" s="50"/>
      <c r="K131">
        <f t="shared" si="8"/>
        <v>-3.8747915097865127E-2</v>
      </c>
      <c r="L131">
        <f t="shared" si="9"/>
        <v>1.0824243567941904E-2</v>
      </c>
      <c r="N131" s="50"/>
    </row>
    <row r="132" spans="2:14" ht="15.75" thickBot="1" x14ac:dyDescent="0.3">
      <c r="B132" s="45" t="s">
        <v>182</v>
      </c>
      <c r="C132" s="46">
        <v>4.3888284367065648E-2</v>
      </c>
      <c r="D132" s="47">
        <v>0.2048836952739547</v>
      </c>
      <c r="E132" s="48">
        <v>2757</v>
      </c>
      <c r="F132" s="49">
        <v>0</v>
      </c>
      <c r="H132" s="45" t="s">
        <v>182</v>
      </c>
      <c r="I132" s="56">
        <v>-5.3670036602204594E-3</v>
      </c>
      <c r="J132" s="50"/>
      <c r="K132">
        <f t="shared" si="8"/>
        <v>-2.5045697611614411E-2</v>
      </c>
      <c r="L132">
        <f t="shared" si="9"/>
        <v>1.1496697310338937E-3</v>
      </c>
      <c r="N132" s="50"/>
    </row>
    <row r="133" spans="2:14" x14ac:dyDescent="0.25">
      <c r="B133" s="64" t="s">
        <v>183</v>
      </c>
      <c r="C133" s="61"/>
      <c r="D133" s="61"/>
      <c r="E133" s="61"/>
      <c r="F133" s="61"/>
      <c r="H133" s="64" t="s">
        <v>7</v>
      </c>
      <c r="I133" s="61"/>
      <c r="J133" s="50"/>
      <c r="N133" s="50"/>
    </row>
  </sheetData>
  <mergeCells count="6">
    <mergeCell ref="K5:L5"/>
    <mergeCell ref="B5:F5"/>
    <mergeCell ref="B133:F133"/>
    <mergeCell ref="H4:I4"/>
    <mergeCell ref="H5:H6"/>
    <mergeCell ref="H133:I133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40" workbookViewId="0">
      <selection activeCell="K52" sqref="K52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72" t="s">
        <v>22</v>
      </c>
      <c r="D5" s="71"/>
      <c r="E5" s="71"/>
      <c r="F5" s="71"/>
      <c r="G5" s="71"/>
      <c r="H5" s="71"/>
      <c r="I5" s="71"/>
    </row>
    <row r="6" spans="1:9" ht="25.5" customHeight="1" thickBot="1" x14ac:dyDescent="0.3">
      <c r="C6" s="73" t="s">
        <v>14</v>
      </c>
      <c r="D6" s="74"/>
      <c r="E6" s="76" t="s">
        <v>15</v>
      </c>
      <c r="F6" s="77"/>
      <c r="G6" s="14" t="s">
        <v>16</v>
      </c>
      <c r="H6" s="78" t="s">
        <v>17</v>
      </c>
      <c r="I6" s="80" t="s">
        <v>18</v>
      </c>
    </row>
    <row r="7" spans="1:9" ht="15.75" thickBot="1" x14ac:dyDescent="0.3">
      <c r="C7" s="69"/>
      <c r="D7" s="75"/>
      <c r="E7" s="15" t="s">
        <v>19</v>
      </c>
      <c r="F7" s="16" t="s">
        <v>20</v>
      </c>
      <c r="G7" s="16" t="s">
        <v>21</v>
      </c>
      <c r="H7" s="79"/>
      <c r="I7" s="81"/>
    </row>
    <row r="8" spans="1:9" ht="15.75" thickBot="1" x14ac:dyDescent="0.3">
      <c r="C8" s="85" t="s">
        <v>5</v>
      </c>
      <c r="D8" s="3" t="s">
        <v>50</v>
      </c>
      <c r="E8" s="24">
        <v>0.73262516827971103</v>
      </c>
      <c r="F8" s="25">
        <v>5.2029107963727696E-3</v>
      </c>
      <c r="G8" s="19"/>
      <c r="H8" s="25">
        <v>140.8106340763066</v>
      </c>
      <c r="I8" s="26">
        <v>0</v>
      </c>
    </row>
    <row r="9" spans="1:9" ht="36.75" thickBot="1" x14ac:dyDescent="0.3">
      <c r="C9" s="69"/>
      <c r="D9" s="12" t="s">
        <v>54</v>
      </c>
      <c r="E9" s="27">
        <v>0.8403211436645871</v>
      </c>
      <c r="F9" s="28">
        <v>5.2043945867341467E-3</v>
      </c>
      <c r="G9" s="28">
        <v>0.96800283567352252</v>
      </c>
      <c r="H9" s="28">
        <v>161.46376483569131</v>
      </c>
      <c r="I9" s="29">
        <v>0</v>
      </c>
    </row>
    <row r="10" spans="1:9" ht="15.75" customHeight="1" x14ac:dyDescent="0.25">
      <c r="C10" s="70" t="s">
        <v>52</v>
      </c>
      <c r="D10" s="71"/>
      <c r="E10" s="71"/>
      <c r="F10" s="71"/>
      <c r="G10" s="71"/>
      <c r="H10" s="71"/>
      <c r="I10" s="71"/>
    </row>
    <row r="12" spans="1:9" x14ac:dyDescent="0.25">
      <c r="D12" t="s">
        <v>55</v>
      </c>
    </row>
    <row r="14" spans="1:9" x14ac:dyDescent="0.25">
      <c r="B14" t="s">
        <v>11</v>
      </c>
    </row>
    <row r="16" spans="1:9" ht="15.75" customHeight="1" thickBot="1" x14ac:dyDescent="0.3">
      <c r="C16" s="72" t="s">
        <v>22</v>
      </c>
      <c r="D16" s="71"/>
      <c r="E16" s="71"/>
      <c r="F16" s="71"/>
      <c r="G16" s="71"/>
      <c r="H16" s="71"/>
      <c r="I16" s="71"/>
    </row>
    <row r="17" spans="2:9" ht="25.5" customHeight="1" thickBot="1" x14ac:dyDescent="0.3">
      <c r="C17" s="73" t="s">
        <v>14</v>
      </c>
      <c r="D17" s="74"/>
      <c r="E17" s="76" t="s">
        <v>15</v>
      </c>
      <c r="F17" s="77"/>
      <c r="G17" s="14" t="s">
        <v>16</v>
      </c>
      <c r="H17" s="78" t="s">
        <v>17</v>
      </c>
      <c r="I17" s="80" t="s">
        <v>18</v>
      </c>
    </row>
    <row r="18" spans="2:9" ht="15.75" thickBot="1" x14ac:dyDescent="0.3">
      <c r="C18" s="69"/>
      <c r="D18" s="75"/>
      <c r="E18" s="15" t="s">
        <v>19</v>
      </c>
      <c r="F18" s="16" t="s">
        <v>20</v>
      </c>
      <c r="G18" s="16" t="s">
        <v>21</v>
      </c>
      <c r="H18" s="79"/>
      <c r="I18" s="81"/>
    </row>
    <row r="19" spans="2:9" ht="15.75" thickBot="1" x14ac:dyDescent="0.3">
      <c r="C19" s="85" t="s">
        <v>5</v>
      </c>
      <c r="D19" s="3" t="s">
        <v>50</v>
      </c>
      <c r="E19" s="17">
        <v>-0.46609522856823071</v>
      </c>
      <c r="F19" s="18">
        <v>3.5062431723557595E-3</v>
      </c>
      <c r="G19" s="19"/>
      <c r="H19" s="18">
        <v>-132.9329443670824</v>
      </c>
      <c r="I19" s="20">
        <v>0</v>
      </c>
    </row>
    <row r="20" spans="2:9" ht="36.75" thickBot="1" x14ac:dyDescent="0.3">
      <c r="C20" s="69"/>
      <c r="D20" s="12" t="s">
        <v>51</v>
      </c>
      <c r="E20" s="21">
        <v>0.75119338407558023</v>
      </c>
      <c r="F20" s="22">
        <v>3.5068792255441863E-3</v>
      </c>
      <c r="G20" s="22">
        <v>0.97126633146557051</v>
      </c>
      <c r="H20" s="22">
        <v>214.20566143363902</v>
      </c>
      <c r="I20" s="23">
        <v>0</v>
      </c>
    </row>
    <row r="21" spans="2:9" ht="15.75" customHeight="1" x14ac:dyDescent="0.25">
      <c r="C21" s="70" t="s">
        <v>52</v>
      </c>
      <c r="D21" s="71"/>
      <c r="E21" s="71"/>
      <c r="F21" s="71"/>
      <c r="G21" s="71"/>
      <c r="H21" s="71"/>
      <c r="I21" s="71"/>
    </row>
    <row r="23" spans="2:9" x14ac:dyDescent="0.25">
      <c r="D23" t="s">
        <v>53</v>
      </c>
    </row>
    <row r="26" spans="2:9" x14ac:dyDescent="0.25">
      <c r="B26" t="s">
        <v>23</v>
      </c>
    </row>
    <row r="28" spans="2:9" x14ac:dyDescent="0.25">
      <c r="C28" s="72" t="s">
        <v>24</v>
      </c>
      <c r="D28" s="71"/>
      <c r="E28" s="71"/>
    </row>
    <row r="29" spans="2:9" ht="15.75" thickBot="1" x14ac:dyDescent="0.3">
      <c r="C29" s="82" t="s">
        <v>44</v>
      </c>
      <c r="D29" s="83"/>
      <c r="E29" s="83"/>
      <c r="F29" s="2"/>
    </row>
    <row r="30" spans="2:9" x14ac:dyDescent="0.25">
      <c r="C30" s="84" t="s">
        <v>25</v>
      </c>
      <c r="D30" s="3" t="s">
        <v>26</v>
      </c>
      <c r="E30" s="4">
        <v>4510.9998809999997</v>
      </c>
      <c r="F30" s="2"/>
    </row>
    <row r="31" spans="2:9" x14ac:dyDescent="0.25">
      <c r="C31" s="68"/>
      <c r="D31" s="5" t="s">
        <v>27</v>
      </c>
      <c r="E31" s="6">
        <v>0</v>
      </c>
      <c r="F31" s="2"/>
    </row>
    <row r="32" spans="2:9" x14ac:dyDescent="0.25">
      <c r="C32" s="65" t="s">
        <v>1</v>
      </c>
      <c r="D32" s="66"/>
      <c r="E32" s="7">
        <v>0.38629975913088316</v>
      </c>
      <c r="F32" s="2"/>
    </row>
    <row r="33" spans="3:6" ht="15" customHeight="1" x14ac:dyDescent="0.25">
      <c r="C33" s="65" t="s">
        <v>45</v>
      </c>
      <c r="D33" s="66"/>
      <c r="E33" s="8">
        <v>1.5507945268504263E-2</v>
      </c>
      <c r="F33" s="2"/>
    </row>
    <row r="34" spans="3:6" x14ac:dyDescent="0.25">
      <c r="C34" s="65" t="s">
        <v>28</v>
      </c>
      <c r="D34" s="66"/>
      <c r="E34" s="7">
        <v>0.56768753348108625</v>
      </c>
      <c r="F34" s="2"/>
    </row>
    <row r="35" spans="3:6" ht="15" customHeight="1" x14ac:dyDescent="0.25">
      <c r="C35" s="65" t="s">
        <v>29</v>
      </c>
      <c r="D35" s="66"/>
      <c r="E35" s="9" t="s">
        <v>49</v>
      </c>
      <c r="F35" s="2"/>
    </row>
    <row r="36" spans="3:6" ht="15" customHeight="1" x14ac:dyDescent="0.25">
      <c r="C36" s="65" t="s">
        <v>30</v>
      </c>
      <c r="D36" s="66"/>
      <c r="E36" s="8">
        <v>1.0415752879370024</v>
      </c>
      <c r="F36" s="2"/>
    </row>
    <row r="37" spans="3:6" ht="15" customHeight="1" x14ac:dyDescent="0.25">
      <c r="C37" s="65" t="s">
        <v>31</v>
      </c>
      <c r="D37" s="66"/>
      <c r="E37" s="10">
        <v>-8.4309456037805416E-2</v>
      </c>
      <c r="F37" s="2"/>
    </row>
    <row r="38" spans="3:6" ht="15" customHeight="1" x14ac:dyDescent="0.25">
      <c r="C38" s="65" t="s">
        <v>32</v>
      </c>
      <c r="D38" s="66"/>
      <c r="E38" s="10">
        <v>3.6458170774447289E-2</v>
      </c>
      <c r="F38" s="2"/>
    </row>
    <row r="39" spans="3:6" ht="15" customHeight="1" x14ac:dyDescent="0.25">
      <c r="C39" s="65" t="s">
        <v>33</v>
      </c>
      <c r="D39" s="66"/>
      <c r="E39" s="10">
        <v>-1.082214798135587</v>
      </c>
      <c r="F39" s="2"/>
    </row>
    <row r="40" spans="3:6" ht="15" customHeight="1" x14ac:dyDescent="0.25">
      <c r="C40" s="65" t="s">
        <v>34</v>
      </c>
      <c r="D40" s="66"/>
      <c r="E40" s="10">
        <v>7.2900207867641884E-2</v>
      </c>
      <c r="F40" s="2"/>
    </row>
    <row r="41" spans="3:6" x14ac:dyDescent="0.25">
      <c r="C41" s="65" t="s">
        <v>35</v>
      </c>
      <c r="D41" s="66"/>
      <c r="E41" s="11">
        <v>-2.0154177939939957</v>
      </c>
      <c r="F41" s="2"/>
    </row>
    <row r="42" spans="3:6" x14ac:dyDescent="0.25">
      <c r="C42" s="65" t="s">
        <v>36</v>
      </c>
      <c r="D42" s="66"/>
      <c r="E42" s="11">
        <v>2.8764051985462604</v>
      </c>
      <c r="F42" s="2"/>
    </row>
    <row r="43" spans="3:6" ht="15.75" thickBot="1" x14ac:dyDescent="0.3">
      <c r="C43" s="67" t="s">
        <v>37</v>
      </c>
      <c r="D43" s="5" t="s">
        <v>38</v>
      </c>
      <c r="E43" s="7">
        <v>-0.75208968476688498</v>
      </c>
      <c r="F43" s="2"/>
    </row>
    <row r="44" spans="3:6" x14ac:dyDescent="0.25">
      <c r="C44" s="68"/>
      <c r="D44" s="5" t="s">
        <v>39</v>
      </c>
      <c r="E44" s="7">
        <v>7.6567870461331011E-2</v>
      </c>
      <c r="F44" s="2"/>
    </row>
    <row r="45" spans="3:6" x14ac:dyDescent="0.25">
      <c r="C45" s="68"/>
      <c r="D45" s="5" t="s">
        <v>40</v>
      </c>
      <c r="E45" s="7">
        <v>0.89276479436383627</v>
      </c>
      <c r="F45" s="2"/>
    </row>
    <row r="46" spans="3:6" ht="15.75" thickBot="1" x14ac:dyDescent="0.3">
      <c r="C46" s="69"/>
      <c r="D46" s="12" t="s">
        <v>41</v>
      </c>
      <c r="E46" s="13">
        <v>1.3516292364593105</v>
      </c>
    </row>
    <row r="47" spans="3:6" x14ac:dyDescent="0.25">
      <c r="C47" s="70" t="s">
        <v>48</v>
      </c>
      <c r="D47" s="71"/>
      <c r="E47" s="71"/>
    </row>
    <row r="49" spans="2:2" x14ac:dyDescent="0.25">
      <c r="B49" t="s">
        <v>42</v>
      </c>
    </row>
  </sheetData>
  <mergeCells count="30">
    <mergeCell ref="C19:C20"/>
    <mergeCell ref="C21:I21"/>
    <mergeCell ref="C8:C9"/>
    <mergeCell ref="C10:I10"/>
    <mergeCell ref="C5:I5"/>
    <mergeCell ref="C6:D7"/>
    <mergeCell ref="E6:F6"/>
    <mergeCell ref="H6:H7"/>
    <mergeCell ref="I6:I7"/>
    <mergeCell ref="C36:D36"/>
    <mergeCell ref="C37:D37"/>
    <mergeCell ref="C38:D38"/>
    <mergeCell ref="C39:D39"/>
    <mergeCell ref="C40:D40"/>
    <mergeCell ref="C41:D41"/>
    <mergeCell ref="C42:D42"/>
    <mergeCell ref="C43:C46"/>
    <mergeCell ref="C47:E47"/>
    <mergeCell ref="C16:I16"/>
    <mergeCell ref="C17:D18"/>
    <mergeCell ref="E17:F17"/>
    <mergeCell ref="H17:H18"/>
    <mergeCell ref="I17:I18"/>
    <mergeCell ref="C28:E28"/>
    <mergeCell ref="C29:E29"/>
    <mergeCell ref="C30:C31"/>
    <mergeCell ref="C32:D32"/>
    <mergeCell ref="C33:D33"/>
    <mergeCell ref="C34:D34"/>
    <mergeCell ref="C35:D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2016-03-25T18:18:22Z</cp:lastPrinted>
  <dcterms:created xsi:type="dcterms:W3CDTF">2013-08-06T13:22:30Z</dcterms:created>
  <dcterms:modified xsi:type="dcterms:W3CDTF">2016-03-25T18:18:54Z</dcterms:modified>
</cp:coreProperties>
</file>